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северная столица " sheetId="1" r:id="rId1"/>
  </sheets>
  <definedNames>
    <definedName name="_xlnm.Print_Area" localSheetId="0">'северная столица '!$A$1:$P$359</definedName>
  </definedNames>
  <calcPr fullCalcOnLoad="1"/>
</workbook>
</file>

<file path=xl/sharedStrings.xml><?xml version="1.0" encoding="utf-8"?>
<sst xmlns="http://schemas.openxmlformats.org/spreadsheetml/2006/main" count="680" uniqueCount="128">
  <si>
    <t>Наименование</t>
  </si>
  <si>
    <t>Выход,</t>
  </si>
  <si>
    <t xml:space="preserve">Витамины  </t>
  </si>
  <si>
    <t xml:space="preserve">Минеральные  </t>
  </si>
  <si>
    <t>г</t>
  </si>
  <si>
    <t>вещества  (мг)</t>
  </si>
  <si>
    <t>Всего</t>
  </si>
  <si>
    <t>C</t>
  </si>
  <si>
    <t>A</t>
  </si>
  <si>
    <t>E</t>
  </si>
  <si>
    <t>Ca</t>
  </si>
  <si>
    <t>P</t>
  </si>
  <si>
    <t>Mg</t>
  </si>
  <si>
    <t>Fe</t>
  </si>
  <si>
    <t>1 день</t>
  </si>
  <si>
    <t>Завтрак</t>
  </si>
  <si>
    <t>200/5</t>
  </si>
  <si>
    <t>к/к</t>
  </si>
  <si>
    <t>Обед</t>
  </si>
  <si>
    <t>3 день</t>
  </si>
  <si>
    <t>4 день</t>
  </si>
  <si>
    <t>7 день</t>
  </si>
  <si>
    <t>8 день</t>
  </si>
  <si>
    <t>9 день</t>
  </si>
  <si>
    <t>10 день</t>
  </si>
  <si>
    <t>11 день</t>
  </si>
  <si>
    <t>12 день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</si>
  <si>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</si>
  <si>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 xml:space="preserve">2 день      </t>
  </si>
  <si>
    <t>Бутерброд с сыром</t>
  </si>
  <si>
    <t>Итого за прием пищи:</t>
  </si>
  <si>
    <t>Всего за  день:</t>
  </si>
  <si>
    <t>Энергети-ческая цен-ность, ккал.</t>
  </si>
  <si>
    <t>(мг)</t>
  </si>
  <si>
    <t>№ рецептуры или технологи-ческой карты</t>
  </si>
  <si>
    <t>Белки</t>
  </si>
  <si>
    <t>Жиры</t>
  </si>
  <si>
    <t>Углеводы</t>
  </si>
  <si>
    <t>Техноло-гическая и норматив-ная докумен-тация (сборник рецептур)</t>
  </si>
  <si>
    <t xml:space="preserve">Рис отварной  </t>
  </si>
  <si>
    <t xml:space="preserve">Хлеб ржано-пшеничный обогащенный  </t>
  </si>
  <si>
    <t>Салат из свеклы с маслом растительным</t>
  </si>
  <si>
    <t xml:space="preserve">Омлет натуральный </t>
  </si>
  <si>
    <t>Чай с сахаром</t>
  </si>
  <si>
    <t xml:space="preserve">Запеканка из творога со сгущенным молоком  </t>
  </si>
  <si>
    <t>Итого за 12 дней средняя:</t>
  </si>
  <si>
    <t>Средняя сбалансированность за 12 дней</t>
  </si>
  <si>
    <t>5 день</t>
  </si>
  <si>
    <t xml:space="preserve">6 день       </t>
  </si>
  <si>
    <t>Каша геркулесовая молочная с маслом сливочным</t>
  </si>
  <si>
    <t>Кофейный напиток</t>
  </si>
  <si>
    <t>Котлета рыбная с соусом томатным</t>
  </si>
  <si>
    <t>Картофельное пюре</t>
  </si>
  <si>
    <t>Бутерброд с маслом</t>
  </si>
  <si>
    <t>Суп картофельный с горохом, с гренками</t>
  </si>
  <si>
    <t>Каша пшеничная молочная с маслом сливочным</t>
  </si>
  <si>
    <t>Какао с молоком</t>
  </si>
  <si>
    <t>Каша манная молочная с маслом сливочным</t>
  </si>
  <si>
    <t>Котлета рубленая из птицы с соусом молочным</t>
  </si>
  <si>
    <t>Компот из сухофруктов с витамином "С"</t>
  </si>
  <si>
    <t>Шницель рубленный из говядины с соусом томатным</t>
  </si>
  <si>
    <t>Рыба запеченная с картофелем по-русски</t>
  </si>
  <si>
    <t>Каша пшенная молочная с маслом сливочным</t>
  </si>
  <si>
    <t>Салат "Свеколка"с маслом растительным</t>
  </si>
  <si>
    <t>Суп картофельный с рыбой</t>
  </si>
  <si>
    <t>Плов из птицы</t>
  </si>
  <si>
    <t>Напиток из плодов шиповника</t>
  </si>
  <si>
    <t>Каша рисовая молочная с маслом сливочным</t>
  </si>
  <si>
    <t>Банан свежий</t>
  </si>
  <si>
    <t xml:space="preserve">Рассольник "Ленинградский" с говядиной и сметаной  </t>
  </si>
  <si>
    <t>Чай с сахаром и лимоном</t>
  </si>
  <si>
    <t>200/7</t>
  </si>
  <si>
    <t xml:space="preserve">Компот из свежих яблок  </t>
  </si>
  <si>
    <t>Печень по-строгановски</t>
  </si>
  <si>
    <t xml:space="preserve">Макароны запеченные с сыром </t>
  </si>
  <si>
    <t>Икра морковная</t>
  </si>
  <si>
    <t>Запеканка картофельная с отварным мясом</t>
  </si>
  <si>
    <t>Компот из кураги</t>
  </si>
  <si>
    <t xml:space="preserve">Запеканка рисовая из творога с молоком сгущенным </t>
  </si>
  <si>
    <t xml:space="preserve">  (для доготовочных столовых)</t>
  </si>
  <si>
    <t>Голубцы ленивые</t>
  </si>
  <si>
    <t>Борщ с капустой, картофелем, со сметаной</t>
  </si>
  <si>
    <t>Батон обогащенный микронутриентами</t>
  </si>
  <si>
    <t>Суп картофельный с макаронными изделиями ,сметаной и курой</t>
  </si>
  <si>
    <t xml:space="preserve">Щи из свежей капусты с картофелем ,сметаной и курой </t>
  </si>
  <si>
    <t>Йогурт фруктовый в инд. упаковке производителя ,массовая доля жира 2,5%</t>
  </si>
  <si>
    <t>Салат из свеклы с маслом растительным и сельдью</t>
  </si>
  <si>
    <t>Винегрет овощной(до 01.03 с репчатым луком, с 01.03. с луком зеленым)</t>
  </si>
  <si>
    <t xml:space="preserve">Макаронные изделия отварные  </t>
  </si>
  <si>
    <t>Суп овощной со сметаной и гренками</t>
  </si>
  <si>
    <t>Компот из апельсинов</t>
  </si>
  <si>
    <t>Каша гречневая рассыпчатая</t>
  </si>
  <si>
    <t>200/10/10</t>
  </si>
  <si>
    <t>200/15</t>
  </si>
  <si>
    <t>80/20</t>
  </si>
  <si>
    <t>140/20</t>
  </si>
  <si>
    <t>200/10/5</t>
  </si>
  <si>
    <t>200/10</t>
  </si>
  <si>
    <t>200/10/15</t>
  </si>
  <si>
    <t>Жаркое по-домашнему из свинины</t>
  </si>
  <si>
    <t xml:space="preserve">Рассольник "Ленинградский" со сметаной  </t>
  </si>
  <si>
    <t>для предоставления питания учащимся младших классов (7-11 лет) общеобразовательных учреждений Санкт-Петербурга</t>
  </si>
  <si>
    <t xml:space="preserve">  с компенсацией его стоимости  за счет средств бюджета Санкт-Петербурга </t>
  </si>
  <si>
    <t>Салат из квашеной капусты с маслом растительным  (до 01.03. с репчатым луком, с 01.03. с луком зеленым)</t>
  </si>
  <si>
    <t>Яблоко свежее</t>
  </si>
  <si>
    <t>Апельсин свежий</t>
  </si>
  <si>
    <t>Винегрет овощной с сельдью( до 01.03.с репчатым луком, с 01.03. с зеленым луком)</t>
  </si>
  <si>
    <t>Салат из огурцов соленых с маслом растительным ( до 01.03. с репчатым луком ,с 01.03. с луком зеленым)</t>
  </si>
  <si>
    <t xml:space="preserve">  - Сборник методических рекомендаций по организации питания детей и подростков в учреждениях образования Санкт-Петербурга,СПб, Речь,2008, -200 с. под редакцией Куткиной М.Н.</t>
  </si>
  <si>
    <t xml:space="preserve"> - Сборник рецептур на продукцию для питания детей в дошкольных образовательных организациях. Москва Дели плюс 2016. Редакция Могильного М.П., Тутельяна В.А.</t>
  </si>
  <si>
    <t xml:space="preserve"> - Сборник рецептур на продукцию обучающихся во всех образовательных учреждениях.Москва Дели плюс 2017. Рекомендовано НИИ питания РАМН ,редакция Могильного М.П., Тутельяна В.А.</t>
  </si>
  <si>
    <t>30/10</t>
  </si>
  <si>
    <t>30/5</t>
  </si>
  <si>
    <t>239/364</t>
  </si>
  <si>
    <t>272/364</t>
  </si>
  <si>
    <t>314/366</t>
  </si>
  <si>
    <t>Бутерброд с повидлом</t>
  </si>
  <si>
    <t>30/5/20</t>
  </si>
  <si>
    <t>Согласовано</t>
  </si>
  <si>
    <t>Директор ГБОУ</t>
  </si>
  <si>
    <t>_____________________________</t>
  </si>
  <si>
    <t>_____________________________г.</t>
  </si>
  <si>
    <t>Утверждаю</t>
  </si>
  <si>
    <t>Генеральный директор</t>
  </si>
  <si>
    <t>ООО "Северная Столица"</t>
  </si>
  <si>
    <t>___________________Левин Д.А.</t>
  </si>
  <si>
    <t>_________________________г.</t>
  </si>
  <si>
    <t>Цикличное двухнедельное сбалансированное меню рационов горячего питания (завтрак, обед) стоимостью 188,00 руб. (завтрак - 68,50 руб., обед - 119,50 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</si>
</sst>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C19]d\ mmmm\ yyyy\ &quot;г.&quot;"/>
    <numFmt numFmtId="176" formatCode="0.0%"/>
    <numFmt numFmtId="177" formatCode="000000"/>
    <numFmt numFmtId="178" formatCode="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11" fillId="33" borderId="15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 wrapText="1"/>
    </xf>
    <xf numFmtId="10" fontId="10" fillId="33" borderId="17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10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0" fontId="10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174" fontId="1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11" fillId="33" borderId="15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1" fillId="33" borderId="22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178" fontId="11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10" fontId="15" fillId="33" borderId="15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174" fontId="10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28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02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33.57421875" style="0" customWidth="1"/>
    <col min="2" max="2" width="11.8515625" style="0" customWidth="1"/>
    <col min="3" max="5" width="10.7109375" style="0" customWidth="1"/>
    <col min="6" max="6" width="10.7109375" style="6" customWidth="1"/>
    <col min="7" max="14" width="10.7109375" style="0" customWidth="1"/>
    <col min="15" max="15" width="12.7109375" style="0" customWidth="1"/>
    <col min="16" max="16" width="11.28125" style="0" customWidth="1"/>
  </cols>
  <sheetData>
    <row r="1" spans="1:16" ht="18.75">
      <c r="A1" s="80" t="s">
        <v>118</v>
      </c>
      <c r="F1" s="7"/>
      <c r="N1" s="81" t="s">
        <v>122</v>
      </c>
      <c r="O1" s="81"/>
      <c r="P1" s="81"/>
    </row>
    <row r="2" spans="1:16" ht="18.75">
      <c r="A2" s="80" t="s">
        <v>119</v>
      </c>
      <c r="F2" s="7"/>
      <c r="N2" s="81" t="s">
        <v>123</v>
      </c>
      <c r="O2" s="81"/>
      <c r="P2" s="81"/>
    </row>
    <row r="3" spans="1:16" ht="18.75">
      <c r="A3" s="80" t="s">
        <v>120</v>
      </c>
      <c r="F3" s="7"/>
      <c r="N3" s="81" t="s">
        <v>124</v>
      </c>
      <c r="O3" s="81"/>
      <c r="P3" s="81"/>
    </row>
    <row r="4" spans="1:16" ht="18.75">
      <c r="A4" s="80" t="s">
        <v>121</v>
      </c>
      <c r="F4" s="7"/>
      <c r="N4" s="81" t="s">
        <v>125</v>
      </c>
      <c r="O4" s="81"/>
      <c r="P4" s="81"/>
    </row>
    <row r="5" spans="1:16" ht="18.75">
      <c r="A5" s="80"/>
      <c r="F5" s="7"/>
      <c r="N5" s="81" t="s">
        <v>126</v>
      </c>
      <c r="O5" s="81"/>
      <c r="P5" s="81"/>
    </row>
    <row r="6" spans="1:16" ht="24" customHeight="1">
      <c r="A6" s="80"/>
      <c r="F6" s="7"/>
      <c r="N6" s="79"/>
      <c r="O6" s="79"/>
      <c r="P6" s="79"/>
    </row>
    <row r="7" spans="1:18" ht="16.5" customHeight="1">
      <c r="A7" s="103" t="s">
        <v>127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4"/>
      <c r="R7" s="14"/>
    </row>
    <row r="8" spans="1:18" ht="16.5" customHeight="1">
      <c r="A8" s="105" t="s">
        <v>101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4"/>
      <c r="R8" s="14"/>
    </row>
    <row r="9" spans="1:18" ht="16.5" customHeight="1">
      <c r="A9" s="105" t="s">
        <v>102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4"/>
      <c r="R9" s="14"/>
    </row>
    <row r="10" spans="1:18" ht="17.25" customHeight="1">
      <c r="A10" s="105" t="s">
        <v>79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4"/>
      <c r="R10" s="14"/>
    </row>
    <row r="11" spans="1:18" ht="2.25" customHeight="1">
      <c r="A11" s="15"/>
      <c r="B11" s="15"/>
      <c r="C11" s="15"/>
      <c r="D11" s="15"/>
      <c r="E11" s="16"/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4"/>
      <c r="R11" s="14"/>
    </row>
    <row r="12" spans="1:18" ht="22.5" customHeight="1" thickBot="1">
      <c r="A12" s="15"/>
      <c r="B12" s="15"/>
      <c r="C12" s="15"/>
      <c r="D12" s="15"/>
      <c r="E12" s="16"/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4"/>
      <c r="R12" s="14"/>
    </row>
    <row r="13" spans="1:18" ht="16.5" customHeight="1" thickBot="1">
      <c r="A13" s="90" t="s">
        <v>0</v>
      </c>
      <c r="B13" s="3" t="s">
        <v>1</v>
      </c>
      <c r="C13" s="110" t="s">
        <v>38</v>
      </c>
      <c r="D13" s="112" t="s">
        <v>34</v>
      </c>
      <c r="E13" s="85" t="s">
        <v>35</v>
      </c>
      <c r="F13" s="104" t="s">
        <v>36</v>
      </c>
      <c r="G13" s="90" t="s">
        <v>37</v>
      </c>
      <c r="H13" s="90" t="s">
        <v>32</v>
      </c>
      <c r="I13" s="85" t="s">
        <v>2</v>
      </c>
      <c r="J13" s="108"/>
      <c r="K13" s="108"/>
      <c r="L13" s="109"/>
      <c r="M13" s="107" t="s">
        <v>3</v>
      </c>
      <c r="N13" s="108"/>
      <c r="O13" s="108"/>
      <c r="P13" s="109"/>
      <c r="Q13" s="17"/>
      <c r="R13" s="17"/>
    </row>
    <row r="14" spans="1:18" ht="16.5" customHeight="1" thickBot="1">
      <c r="A14" s="95"/>
      <c r="B14" s="4" t="s">
        <v>4</v>
      </c>
      <c r="C14" s="111"/>
      <c r="D14" s="113"/>
      <c r="E14" s="86"/>
      <c r="F14" s="104"/>
      <c r="G14" s="91"/>
      <c r="H14" s="95"/>
      <c r="I14" s="86" t="s">
        <v>33</v>
      </c>
      <c r="J14" s="88"/>
      <c r="K14" s="88"/>
      <c r="L14" s="89"/>
      <c r="M14" s="116" t="s">
        <v>5</v>
      </c>
      <c r="N14" s="88"/>
      <c r="O14" s="88"/>
      <c r="P14" s="89"/>
      <c r="Q14" s="17"/>
      <c r="R14" s="17"/>
    </row>
    <row r="15" spans="1:18" ht="16.5" customHeight="1" thickBot="1">
      <c r="A15" s="95"/>
      <c r="B15" s="87"/>
      <c r="C15" s="111"/>
      <c r="D15" s="113"/>
      <c r="E15" s="5" t="s">
        <v>6</v>
      </c>
      <c r="F15" s="5" t="s">
        <v>6</v>
      </c>
      <c r="G15" s="5" t="s">
        <v>6</v>
      </c>
      <c r="H15" s="95"/>
      <c r="I15" s="90" t="s">
        <v>27</v>
      </c>
      <c r="J15" s="90" t="s">
        <v>7</v>
      </c>
      <c r="K15" s="90" t="s">
        <v>8</v>
      </c>
      <c r="L15" s="90" t="s">
        <v>9</v>
      </c>
      <c r="M15" s="90" t="s">
        <v>10</v>
      </c>
      <c r="N15" s="90" t="s">
        <v>11</v>
      </c>
      <c r="O15" s="90" t="s">
        <v>12</v>
      </c>
      <c r="P15" s="90" t="s">
        <v>13</v>
      </c>
      <c r="Q15" s="17"/>
      <c r="R15" s="17"/>
    </row>
    <row r="16" spans="1:18" ht="42" customHeight="1" thickBot="1">
      <c r="A16" s="95"/>
      <c r="B16" s="87"/>
      <c r="C16" s="111"/>
      <c r="D16" s="113"/>
      <c r="E16" s="5" t="s">
        <v>4</v>
      </c>
      <c r="F16" s="5" t="s">
        <v>4</v>
      </c>
      <c r="G16" s="5" t="s">
        <v>4</v>
      </c>
      <c r="H16" s="95"/>
      <c r="I16" s="95"/>
      <c r="J16" s="95"/>
      <c r="K16" s="95"/>
      <c r="L16" s="95"/>
      <c r="M16" s="95"/>
      <c r="N16" s="95"/>
      <c r="O16" s="95"/>
      <c r="P16" s="95"/>
      <c r="Q16" s="17"/>
      <c r="R16" s="17"/>
    </row>
    <row r="17" spans="1:18" ht="16.5" customHeight="1" thickBot="1">
      <c r="A17" s="82" t="s">
        <v>14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17"/>
      <c r="R17" s="17"/>
    </row>
    <row r="18" spans="1:18" ht="16.5" customHeight="1" thickBot="1">
      <c r="A18" s="82" t="s">
        <v>15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17"/>
      <c r="R18" s="17"/>
    </row>
    <row r="19" spans="1:18" ht="33" customHeight="1" thickBot="1">
      <c r="A19" s="18" t="s">
        <v>42</v>
      </c>
      <c r="B19" s="21">
        <v>140</v>
      </c>
      <c r="C19" s="22">
        <v>2008</v>
      </c>
      <c r="D19" s="22">
        <v>214</v>
      </c>
      <c r="E19" s="8">
        <v>13.49</v>
      </c>
      <c r="F19" s="9">
        <v>21.94</v>
      </c>
      <c r="G19" s="8">
        <v>2.54</v>
      </c>
      <c r="H19" s="10">
        <v>261.6</v>
      </c>
      <c r="I19" s="8">
        <v>0.08</v>
      </c>
      <c r="J19" s="8">
        <v>0</v>
      </c>
      <c r="K19" s="48">
        <v>0.31</v>
      </c>
      <c r="L19" s="8">
        <v>3.3</v>
      </c>
      <c r="M19" s="8">
        <v>105.9</v>
      </c>
      <c r="N19" s="23">
        <v>231.7</v>
      </c>
      <c r="O19" s="23">
        <v>17.8</v>
      </c>
      <c r="P19" s="23">
        <v>2.6</v>
      </c>
      <c r="Q19" s="17"/>
      <c r="R19" s="17"/>
    </row>
    <row r="20" spans="1:18" ht="33" customHeight="1" thickBot="1">
      <c r="A20" s="18" t="s">
        <v>29</v>
      </c>
      <c r="B20" s="54" t="s">
        <v>111</v>
      </c>
      <c r="C20" s="22">
        <v>2008</v>
      </c>
      <c r="D20" s="22">
        <v>3</v>
      </c>
      <c r="E20" s="8">
        <v>5.77</v>
      </c>
      <c r="F20" s="9">
        <v>2.41</v>
      </c>
      <c r="G20" s="8">
        <v>14.64</v>
      </c>
      <c r="H20" s="10">
        <v>103</v>
      </c>
      <c r="I20" s="8">
        <v>0.04</v>
      </c>
      <c r="J20" s="8">
        <v>0.11</v>
      </c>
      <c r="K20" s="48">
        <v>0.028</v>
      </c>
      <c r="L20" s="8">
        <v>0.31</v>
      </c>
      <c r="M20" s="8">
        <v>154.6</v>
      </c>
      <c r="N20" s="23">
        <v>134.4</v>
      </c>
      <c r="O20" s="23">
        <v>14.1</v>
      </c>
      <c r="P20" s="23">
        <v>0.52</v>
      </c>
      <c r="Q20" s="17"/>
      <c r="R20" s="17"/>
    </row>
    <row r="21" spans="1:18" ht="33" customHeight="1" thickBot="1">
      <c r="A21" s="18" t="s">
        <v>43</v>
      </c>
      <c r="B21" s="21">
        <v>200</v>
      </c>
      <c r="C21" s="22">
        <v>2008</v>
      </c>
      <c r="D21" s="22">
        <v>430</v>
      </c>
      <c r="E21" s="8">
        <v>0.2</v>
      </c>
      <c r="F21" s="9">
        <v>0.1</v>
      </c>
      <c r="G21" s="8">
        <v>15</v>
      </c>
      <c r="H21" s="10">
        <v>60</v>
      </c>
      <c r="I21" s="8">
        <v>0</v>
      </c>
      <c r="J21" s="8">
        <v>0</v>
      </c>
      <c r="K21" s="48">
        <v>0</v>
      </c>
      <c r="L21" s="8">
        <v>0</v>
      </c>
      <c r="M21" s="8">
        <v>5</v>
      </c>
      <c r="N21" s="23">
        <v>8</v>
      </c>
      <c r="O21" s="23">
        <v>4</v>
      </c>
      <c r="P21" s="23">
        <v>1</v>
      </c>
      <c r="Q21" s="17"/>
      <c r="R21" s="17"/>
    </row>
    <row r="22" spans="1:18" ht="33" customHeight="1" thickBot="1">
      <c r="A22" s="18" t="s">
        <v>40</v>
      </c>
      <c r="B22" s="21">
        <v>40</v>
      </c>
      <c r="C22" s="22" t="s">
        <v>17</v>
      </c>
      <c r="D22" s="22" t="s">
        <v>17</v>
      </c>
      <c r="E22" s="8">
        <v>2.24</v>
      </c>
      <c r="F22" s="9">
        <v>0.44</v>
      </c>
      <c r="G22" s="8">
        <v>19.97</v>
      </c>
      <c r="H22" s="55">
        <v>92.8</v>
      </c>
      <c r="I22" s="8">
        <v>0.04</v>
      </c>
      <c r="J22" s="8">
        <v>0</v>
      </c>
      <c r="K22" s="48">
        <v>0</v>
      </c>
      <c r="L22" s="8">
        <v>0.36</v>
      </c>
      <c r="M22" s="8">
        <v>6.88</v>
      </c>
      <c r="N22" s="23">
        <v>42.4</v>
      </c>
      <c r="O22" s="23">
        <v>10</v>
      </c>
      <c r="P22" s="23">
        <v>1.24</v>
      </c>
      <c r="Q22" s="17"/>
      <c r="R22" s="17"/>
    </row>
    <row r="23" spans="1:18" ht="48.75" customHeight="1" thickBot="1">
      <c r="A23" s="64" t="s">
        <v>85</v>
      </c>
      <c r="B23" s="65">
        <v>125</v>
      </c>
      <c r="C23" s="10" t="s">
        <v>17</v>
      </c>
      <c r="D23" s="10" t="s">
        <v>17</v>
      </c>
      <c r="E23" s="66">
        <v>3</v>
      </c>
      <c r="F23" s="66">
        <v>3.1</v>
      </c>
      <c r="G23" s="66">
        <v>15.9</v>
      </c>
      <c r="H23" s="66">
        <v>103</v>
      </c>
      <c r="I23" s="66">
        <v>0.02</v>
      </c>
      <c r="J23" s="66">
        <v>0.5</v>
      </c>
      <c r="K23" s="66">
        <v>0.03</v>
      </c>
      <c r="L23" s="66">
        <v>0</v>
      </c>
      <c r="M23" s="66">
        <v>132</v>
      </c>
      <c r="N23" s="66">
        <v>860</v>
      </c>
      <c r="O23" s="66">
        <v>112</v>
      </c>
      <c r="P23" s="66">
        <v>0</v>
      </c>
      <c r="Q23" s="17"/>
      <c r="R23" s="17"/>
    </row>
    <row r="24" spans="1:18" ht="20.25" customHeight="1" thickBot="1">
      <c r="A24" s="19" t="s">
        <v>30</v>
      </c>
      <c r="B24" s="58"/>
      <c r="C24" s="20"/>
      <c r="D24" s="20"/>
      <c r="E24" s="25">
        <f>SUM(E19:E23)</f>
        <v>24.699999999999996</v>
      </c>
      <c r="F24" s="25">
        <f>SUM(F19:F23)</f>
        <v>27.990000000000006</v>
      </c>
      <c r="G24" s="25">
        <f aca="true" t="shared" si="0" ref="G24:P24">SUM(G19:G23)</f>
        <v>68.05</v>
      </c>
      <c r="H24" s="25">
        <f t="shared" si="0"/>
        <v>620.4</v>
      </c>
      <c r="I24" s="25">
        <f t="shared" si="0"/>
        <v>0.18</v>
      </c>
      <c r="J24" s="25">
        <f t="shared" si="0"/>
        <v>0.61</v>
      </c>
      <c r="K24" s="25">
        <f t="shared" si="0"/>
        <v>0.368</v>
      </c>
      <c r="L24" s="25">
        <f t="shared" si="0"/>
        <v>3.9699999999999998</v>
      </c>
      <c r="M24" s="25">
        <f t="shared" si="0"/>
        <v>404.38</v>
      </c>
      <c r="N24" s="25">
        <f t="shared" si="0"/>
        <v>1276.5</v>
      </c>
      <c r="O24" s="25">
        <f t="shared" si="0"/>
        <v>157.9</v>
      </c>
      <c r="P24" s="25">
        <f t="shared" si="0"/>
        <v>5.36</v>
      </c>
      <c r="Q24" s="17"/>
      <c r="R24" s="17"/>
    </row>
    <row r="25" spans="1:18" ht="16.5" customHeight="1" thickBot="1">
      <c r="A25" s="96" t="s">
        <v>18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  <c r="Q25" s="17"/>
      <c r="R25" s="17"/>
    </row>
    <row r="26" spans="1:18" ht="63.75" customHeight="1" thickBot="1">
      <c r="A26" s="18" t="s">
        <v>103</v>
      </c>
      <c r="B26" s="21">
        <v>80</v>
      </c>
      <c r="C26" s="22">
        <v>2008</v>
      </c>
      <c r="D26" s="22">
        <v>40</v>
      </c>
      <c r="E26" s="8">
        <v>1.28</v>
      </c>
      <c r="F26" s="9">
        <v>4.08</v>
      </c>
      <c r="G26" s="8">
        <v>6.16</v>
      </c>
      <c r="H26" s="10">
        <v>66.5</v>
      </c>
      <c r="I26" s="8">
        <v>0.016</v>
      </c>
      <c r="J26" s="8">
        <v>21.6</v>
      </c>
      <c r="K26" s="48">
        <v>0.024</v>
      </c>
      <c r="L26" s="8">
        <v>1.84</v>
      </c>
      <c r="M26" s="8">
        <v>39.2</v>
      </c>
      <c r="N26" s="23">
        <v>22.4</v>
      </c>
      <c r="O26" s="23">
        <v>12</v>
      </c>
      <c r="P26" s="23">
        <v>0.56</v>
      </c>
      <c r="Q26" s="17"/>
      <c r="R26" s="17"/>
    </row>
    <row r="27" spans="1:18" ht="33" customHeight="1" thickBot="1">
      <c r="A27" s="18" t="s">
        <v>83</v>
      </c>
      <c r="B27" s="21" t="s">
        <v>92</v>
      </c>
      <c r="C27" s="22">
        <v>2008</v>
      </c>
      <c r="D27" s="22">
        <v>100</v>
      </c>
      <c r="E27" s="8">
        <v>5.78</v>
      </c>
      <c r="F27" s="9">
        <v>5.1</v>
      </c>
      <c r="G27" s="8">
        <v>16.28</v>
      </c>
      <c r="H27" s="10">
        <v>134.3</v>
      </c>
      <c r="I27" s="8">
        <v>0.1</v>
      </c>
      <c r="J27" s="8">
        <v>6.42</v>
      </c>
      <c r="K27" s="48">
        <v>0.16</v>
      </c>
      <c r="L27" s="8">
        <v>0.28</v>
      </c>
      <c r="M27" s="8">
        <v>28</v>
      </c>
      <c r="N27" s="23">
        <v>71.62</v>
      </c>
      <c r="O27" s="23">
        <v>22.7</v>
      </c>
      <c r="P27" s="23">
        <v>1.08</v>
      </c>
      <c r="Q27" s="17"/>
      <c r="R27" s="17"/>
    </row>
    <row r="28" spans="1:18" ht="33" customHeight="1" thickBot="1">
      <c r="A28" s="18" t="s">
        <v>99</v>
      </c>
      <c r="B28" s="21">
        <v>200</v>
      </c>
      <c r="C28" s="22">
        <v>2017</v>
      </c>
      <c r="D28" s="22">
        <v>259</v>
      </c>
      <c r="E28" s="8">
        <v>14.06</v>
      </c>
      <c r="F28" s="9">
        <v>33.71</v>
      </c>
      <c r="G28" s="8">
        <v>18.9</v>
      </c>
      <c r="H28" s="55">
        <v>435.2</v>
      </c>
      <c r="I28" s="8">
        <v>0.42</v>
      </c>
      <c r="J28" s="8">
        <v>7.7</v>
      </c>
      <c r="K28" s="48">
        <v>0</v>
      </c>
      <c r="L28" s="8">
        <v>7.08</v>
      </c>
      <c r="M28" s="8">
        <v>32.8</v>
      </c>
      <c r="N28" s="23">
        <v>205.6</v>
      </c>
      <c r="O28" s="23">
        <v>49</v>
      </c>
      <c r="P28" s="23">
        <v>3.45</v>
      </c>
      <c r="Q28" s="17"/>
      <c r="R28" s="17"/>
    </row>
    <row r="29" spans="1:18" ht="33" customHeight="1" thickBot="1">
      <c r="A29" s="18" t="s">
        <v>66</v>
      </c>
      <c r="B29" s="21">
        <v>200</v>
      </c>
      <c r="C29" s="22">
        <v>2008</v>
      </c>
      <c r="D29" s="22">
        <v>441</v>
      </c>
      <c r="E29" s="8">
        <v>0.7</v>
      </c>
      <c r="F29" s="9">
        <v>0.3</v>
      </c>
      <c r="G29" s="8">
        <v>24.4</v>
      </c>
      <c r="H29" s="55">
        <v>103</v>
      </c>
      <c r="I29" s="8">
        <v>0.01</v>
      </c>
      <c r="J29" s="8">
        <v>200</v>
      </c>
      <c r="K29" s="48">
        <v>0.16</v>
      </c>
      <c r="L29" s="8">
        <v>0.1</v>
      </c>
      <c r="M29" s="8">
        <v>13</v>
      </c>
      <c r="N29" s="23">
        <v>3</v>
      </c>
      <c r="O29" s="23">
        <v>3</v>
      </c>
      <c r="P29" s="23">
        <v>1</v>
      </c>
      <c r="Q29" s="17"/>
      <c r="R29" s="17"/>
    </row>
    <row r="30" spans="1:18" ht="33" customHeight="1" thickBot="1">
      <c r="A30" s="18" t="s">
        <v>40</v>
      </c>
      <c r="B30" s="21">
        <v>40</v>
      </c>
      <c r="C30" s="22" t="s">
        <v>17</v>
      </c>
      <c r="D30" s="22" t="s">
        <v>17</v>
      </c>
      <c r="E30" s="8">
        <v>2.24</v>
      </c>
      <c r="F30" s="9">
        <v>0.44</v>
      </c>
      <c r="G30" s="8">
        <v>19.97</v>
      </c>
      <c r="H30" s="55">
        <v>92.8</v>
      </c>
      <c r="I30" s="8">
        <v>0.04</v>
      </c>
      <c r="J30" s="8">
        <v>0</v>
      </c>
      <c r="K30" s="48">
        <v>0</v>
      </c>
      <c r="L30" s="8">
        <v>0.36</v>
      </c>
      <c r="M30" s="8">
        <v>6.88</v>
      </c>
      <c r="N30" s="23">
        <v>42.4</v>
      </c>
      <c r="O30" s="23">
        <v>10</v>
      </c>
      <c r="P30" s="23">
        <v>1.24</v>
      </c>
      <c r="Q30" s="17"/>
      <c r="R30" s="17"/>
    </row>
    <row r="31" spans="1:18" ht="16.5" customHeight="1" thickBot="1">
      <c r="A31" s="19" t="s">
        <v>30</v>
      </c>
      <c r="B31" s="59"/>
      <c r="C31" s="25"/>
      <c r="D31" s="25"/>
      <c r="E31" s="25">
        <f aca="true" t="shared" si="1" ref="E31:P31">SUM(E26:E30)</f>
        <v>24.060000000000002</v>
      </c>
      <c r="F31" s="25">
        <f t="shared" si="1"/>
        <v>43.629999999999995</v>
      </c>
      <c r="G31" s="25">
        <f t="shared" si="1"/>
        <v>85.71000000000001</v>
      </c>
      <c r="H31" s="25">
        <f t="shared" si="1"/>
        <v>831.8</v>
      </c>
      <c r="I31" s="25">
        <f t="shared" si="1"/>
        <v>0.5860000000000001</v>
      </c>
      <c r="J31" s="25">
        <f t="shared" si="1"/>
        <v>235.72</v>
      </c>
      <c r="K31" s="25">
        <f t="shared" si="1"/>
        <v>0.344</v>
      </c>
      <c r="L31" s="25">
        <f t="shared" si="1"/>
        <v>9.659999999999998</v>
      </c>
      <c r="M31" s="25">
        <f t="shared" si="1"/>
        <v>119.88</v>
      </c>
      <c r="N31" s="25">
        <f t="shared" si="1"/>
        <v>345.02</v>
      </c>
      <c r="O31" s="25">
        <f t="shared" si="1"/>
        <v>96.7</v>
      </c>
      <c r="P31" s="25">
        <f t="shared" si="1"/>
        <v>7.33</v>
      </c>
      <c r="Q31" s="17"/>
      <c r="R31" s="17"/>
    </row>
    <row r="32" spans="1:18" ht="16.5" customHeight="1" thickBot="1">
      <c r="A32" s="26" t="s">
        <v>31</v>
      </c>
      <c r="B32" s="27"/>
      <c r="C32" s="28"/>
      <c r="D32" s="28"/>
      <c r="E32" s="25">
        <f>E24+E31</f>
        <v>48.76</v>
      </c>
      <c r="F32" s="25">
        <f aca="true" t="shared" si="2" ref="F32:P32">F24+F31</f>
        <v>71.62</v>
      </c>
      <c r="G32" s="25">
        <f t="shared" si="2"/>
        <v>153.76</v>
      </c>
      <c r="H32" s="25">
        <f t="shared" si="2"/>
        <v>1452.1999999999998</v>
      </c>
      <c r="I32" s="25">
        <f t="shared" si="2"/>
        <v>0.766</v>
      </c>
      <c r="J32" s="25">
        <f t="shared" si="2"/>
        <v>236.33</v>
      </c>
      <c r="K32" s="25">
        <f t="shared" si="2"/>
        <v>0.712</v>
      </c>
      <c r="L32" s="25">
        <f t="shared" si="2"/>
        <v>13.629999999999999</v>
      </c>
      <c r="M32" s="25">
        <f t="shared" si="2"/>
        <v>524.26</v>
      </c>
      <c r="N32" s="25">
        <f t="shared" si="2"/>
        <v>1621.52</v>
      </c>
      <c r="O32" s="25">
        <f t="shared" si="2"/>
        <v>254.60000000000002</v>
      </c>
      <c r="P32" s="25">
        <f t="shared" si="2"/>
        <v>12.690000000000001</v>
      </c>
      <c r="Q32" s="17"/>
      <c r="R32" s="17"/>
    </row>
    <row r="33" spans="1:18" ht="16.5" customHeight="1">
      <c r="A33" s="29"/>
      <c r="B33" s="30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29"/>
      <c r="P33" s="29"/>
      <c r="Q33" s="17"/>
      <c r="R33" s="17"/>
    </row>
    <row r="34" spans="1:18" ht="16.5" customHeight="1">
      <c r="A34" s="11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29"/>
      <c r="N34" s="29"/>
      <c r="O34" s="29"/>
      <c r="P34" s="29"/>
      <c r="Q34" s="17"/>
      <c r="R34" s="17"/>
    </row>
    <row r="35" spans="1:18" ht="16.5" customHeight="1">
      <c r="A35" s="11"/>
      <c r="B35" s="11"/>
      <c r="C35" s="11"/>
      <c r="D35" s="11"/>
      <c r="E35" s="12"/>
      <c r="F35" s="12"/>
      <c r="G35" s="101"/>
      <c r="H35" s="102"/>
      <c r="I35" s="102"/>
      <c r="J35" s="102"/>
      <c r="K35" s="102"/>
      <c r="L35" s="102"/>
      <c r="M35" s="15"/>
      <c r="N35" s="15"/>
      <c r="O35" s="15"/>
      <c r="P35" s="15"/>
      <c r="Q35" s="17"/>
      <c r="R35" s="17"/>
    </row>
    <row r="36" spans="1:18" ht="16.5" customHeight="1">
      <c r="A36" s="11"/>
      <c r="B36" s="11"/>
      <c r="C36" s="11"/>
      <c r="D36" s="11"/>
      <c r="E36" s="12"/>
      <c r="F36" s="12"/>
      <c r="G36" s="12"/>
      <c r="H36" s="53"/>
      <c r="I36" s="53"/>
      <c r="J36" s="53"/>
      <c r="K36" s="53"/>
      <c r="L36" s="53"/>
      <c r="M36" s="15"/>
      <c r="N36" s="15"/>
      <c r="O36" s="15"/>
      <c r="P36" s="15"/>
      <c r="Q36" s="17"/>
      <c r="R36" s="17"/>
    </row>
    <row r="37" spans="1:18" ht="16.5" customHeight="1">
      <c r="A37" s="103" t="s">
        <v>127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4"/>
      <c r="R37" s="14"/>
    </row>
    <row r="38" spans="1:18" ht="16.5" customHeight="1">
      <c r="A38" s="105" t="s">
        <v>101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4"/>
      <c r="R38" s="14"/>
    </row>
    <row r="39" spans="1:18" ht="16.5" customHeight="1">
      <c r="A39" s="105" t="s">
        <v>102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7"/>
      <c r="R39" s="17"/>
    </row>
    <row r="40" spans="1:18" ht="16.5" customHeight="1">
      <c r="A40" s="105" t="s">
        <v>79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7"/>
      <c r="R40" s="17"/>
    </row>
    <row r="41" spans="1:18" ht="16.5" customHeight="1" thickBot="1">
      <c r="A41" s="15"/>
      <c r="B41" s="52"/>
      <c r="C41" s="52"/>
      <c r="D41" s="52"/>
      <c r="E41" s="53"/>
      <c r="F41" s="53"/>
      <c r="G41" s="53"/>
      <c r="H41" s="52"/>
      <c r="I41" s="52"/>
      <c r="J41" s="52"/>
      <c r="K41" s="52"/>
      <c r="L41" s="52"/>
      <c r="M41" s="52"/>
      <c r="N41" s="52"/>
      <c r="O41" s="52"/>
      <c r="P41" s="52"/>
      <c r="Q41" s="17"/>
      <c r="R41" s="17"/>
    </row>
    <row r="42" spans="1:18" ht="16.5" customHeight="1" thickBot="1">
      <c r="A42" s="90" t="s">
        <v>0</v>
      </c>
      <c r="B42" s="3" t="s">
        <v>1</v>
      </c>
      <c r="C42" s="114" t="s">
        <v>38</v>
      </c>
      <c r="D42" s="112" t="s">
        <v>34</v>
      </c>
      <c r="E42" s="85" t="s">
        <v>35</v>
      </c>
      <c r="F42" s="104" t="s">
        <v>36</v>
      </c>
      <c r="G42" s="90" t="s">
        <v>37</v>
      </c>
      <c r="H42" s="90" t="s">
        <v>32</v>
      </c>
      <c r="I42" s="85" t="s">
        <v>2</v>
      </c>
      <c r="J42" s="108"/>
      <c r="K42" s="108"/>
      <c r="L42" s="109"/>
      <c r="M42" s="107" t="s">
        <v>3</v>
      </c>
      <c r="N42" s="108"/>
      <c r="O42" s="108"/>
      <c r="P42" s="109"/>
      <c r="Q42" s="17"/>
      <c r="R42" s="17"/>
    </row>
    <row r="43" spans="1:18" ht="16.5" customHeight="1" thickBot="1">
      <c r="A43" s="95"/>
      <c r="B43" s="4" t="s">
        <v>4</v>
      </c>
      <c r="C43" s="115"/>
      <c r="D43" s="113"/>
      <c r="E43" s="86"/>
      <c r="F43" s="104"/>
      <c r="G43" s="91"/>
      <c r="H43" s="95"/>
      <c r="I43" s="86" t="s">
        <v>33</v>
      </c>
      <c r="J43" s="88"/>
      <c r="K43" s="88"/>
      <c r="L43" s="89"/>
      <c r="M43" s="116" t="s">
        <v>5</v>
      </c>
      <c r="N43" s="88"/>
      <c r="O43" s="88"/>
      <c r="P43" s="89"/>
      <c r="Q43" s="17"/>
      <c r="R43" s="17"/>
    </row>
    <row r="44" spans="1:18" ht="16.5" customHeight="1" thickBot="1">
      <c r="A44" s="95"/>
      <c r="B44" s="87"/>
      <c r="C44" s="115"/>
      <c r="D44" s="113"/>
      <c r="E44" s="5" t="s">
        <v>6</v>
      </c>
      <c r="F44" s="5" t="s">
        <v>6</v>
      </c>
      <c r="G44" s="5" t="s">
        <v>6</v>
      </c>
      <c r="H44" s="95"/>
      <c r="I44" s="90" t="s">
        <v>27</v>
      </c>
      <c r="J44" s="90" t="s">
        <v>7</v>
      </c>
      <c r="K44" s="90" t="s">
        <v>8</v>
      </c>
      <c r="L44" s="90" t="s">
        <v>9</v>
      </c>
      <c r="M44" s="90" t="s">
        <v>10</v>
      </c>
      <c r="N44" s="90" t="s">
        <v>11</v>
      </c>
      <c r="O44" s="90" t="s">
        <v>12</v>
      </c>
      <c r="P44" s="90" t="s">
        <v>13</v>
      </c>
      <c r="Q44" s="17"/>
      <c r="R44" s="17"/>
    </row>
    <row r="45" spans="1:18" ht="75" customHeight="1" thickBot="1">
      <c r="A45" s="95"/>
      <c r="B45" s="87"/>
      <c r="C45" s="115"/>
      <c r="D45" s="113"/>
      <c r="E45" s="5" t="s">
        <v>4</v>
      </c>
      <c r="F45" s="5" t="s">
        <v>4</v>
      </c>
      <c r="G45" s="5" t="s">
        <v>4</v>
      </c>
      <c r="H45" s="95"/>
      <c r="I45" s="95"/>
      <c r="J45" s="95"/>
      <c r="K45" s="95"/>
      <c r="L45" s="95"/>
      <c r="M45" s="95"/>
      <c r="N45" s="95"/>
      <c r="O45" s="95"/>
      <c r="P45" s="95"/>
      <c r="Q45" s="17"/>
      <c r="R45" s="17"/>
    </row>
    <row r="46" spans="1:18" ht="16.5" customHeight="1" thickBot="1">
      <c r="A46" s="117" t="s">
        <v>28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17"/>
      <c r="R46" s="17"/>
    </row>
    <row r="47" spans="1:18" ht="16.5" customHeight="1" thickBot="1">
      <c r="A47" s="117" t="s">
        <v>15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7"/>
      <c r="R47" s="17"/>
    </row>
    <row r="48" spans="1:18" ht="33" customHeight="1" thickBot="1">
      <c r="A48" s="18" t="s">
        <v>49</v>
      </c>
      <c r="B48" s="21" t="s">
        <v>16</v>
      </c>
      <c r="C48" s="22">
        <v>2008</v>
      </c>
      <c r="D48" s="22">
        <v>184</v>
      </c>
      <c r="E48" s="8">
        <v>8.2</v>
      </c>
      <c r="F48" s="9">
        <v>10.45</v>
      </c>
      <c r="G48" s="8">
        <v>33.99</v>
      </c>
      <c r="H48" s="10">
        <v>263</v>
      </c>
      <c r="I48" s="8">
        <v>0.17</v>
      </c>
      <c r="J48" s="8">
        <v>1.32</v>
      </c>
      <c r="K48" s="48">
        <v>0.05</v>
      </c>
      <c r="L48" s="8">
        <v>0.26</v>
      </c>
      <c r="M48" s="8">
        <v>144.16</v>
      </c>
      <c r="N48" s="23">
        <v>230.13</v>
      </c>
      <c r="O48" s="23">
        <v>70.1</v>
      </c>
      <c r="P48" s="23">
        <v>2.65</v>
      </c>
      <c r="Q48" s="17"/>
      <c r="R48" s="17"/>
    </row>
    <row r="49" spans="1:18" ht="33" customHeight="1" thickBot="1">
      <c r="A49" s="18" t="s">
        <v>116</v>
      </c>
      <c r="B49" s="78" t="s">
        <v>117</v>
      </c>
      <c r="C49" s="22">
        <v>2008</v>
      </c>
      <c r="D49" s="22">
        <v>2</v>
      </c>
      <c r="E49" s="8">
        <v>2.5</v>
      </c>
      <c r="F49" s="9">
        <v>4.43</v>
      </c>
      <c r="G49" s="8">
        <v>28.85</v>
      </c>
      <c r="H49" s="10">
        <v>163.1</v>
      </c>
      <c r="I49" s="8">
        <v>0.05</v>
      </c>
      <c r="J49" s="8">
        <v>0.48</v>
      </c>
      <c r="K49" s="48">
        <v>0.04</v>
      </c>
      <c r="L49" s="8">
        <v>0.6</v>
      </c>
      <c r="M49" s="8">
        <v>9.9</v>
      </c>
      <c r="N49" s="23">
        <v>30.65</v>
      </c>
      <c r="O49" s="23">
        <v>11.7</v>
      </c>
      <c r="P49" s="23">
        <v>0.69</v>
      </c>
      <c r="Q49" s="17"/>
      <c r="R49" s="17"/>
    </row>
    <row r="50" spans="1:18" ht="33" customHeight="1" thickBot="1">
      <c r="A50" s="18" t="s">
        <v>50</v>
      </c>
      <c r="B50" s="21">
        <v>200</v>
      </c>
      <c r="C50" s="22">
        <v>2008</v>
      </c>
      <c r="D50" s="22">
        <v>432</v>
      </c>
      <c r="E50" s="8">
        <v>1.5</v>
      </c>
      <c r="F50" s="9">
        <v>1.3</v>
      </c>
      <c r="G50" s="8">
        <v>22.4</v>
      </c>
      <c r="H50" s="10">
        <v>107</v>
      </c>
      <c r="I50" s="8">
        <v>0.02</v>
      </c>
      <c r="J50" s="8">
        <v>1</v>
      </c>
      <c r="K50" s="48">
        <v>0.01</v>
      </c>
      <c r="L50" s="8">
        <v>0</v>
      </c>
      <c r="M50" s="8">
        <v>61</v>
      </c>
      <c r="N50" s="23">
        <v>45</v>
      </c>
      <c r="O50" s="23">
        <v>7</v>
      </c>
      <c r="P50" s="23">
        <v>1</v>
      </c>
      <c r="Q50" s="17"/>
      <c r="R50" s="17"/>
    </row>
    <row r="51" spans="1:18" ht="33" customHeight="1" thickBot="1">
      <c r="A51" s="18" t="s">
        <v>104</v>
      </c>
      <c r="B51" s="21">
        <v>120</v>
      </c>
      <c r="C51" s="22" t="s">
        <v>17</v>
      </c>
      <c r="D51" s="22" t="s">
        <v>17</v>
      </c>
      <c r="E51" s="8">
        <v>0.48</v>
      </c>
      <c r="F51" s="9">
        <v>0.48</v>
      </c>
      <c r="G51" s="8">
        <v>12.54</v>
      </c>
      <c r="H51" s="10">
        <v>56.4</v>
      </c>
      <c r="I51" s="8">
        <v>0.04</v>
      </c>
      <c r="J51" s="8">
        <v>12</v>
      </c>
      <c r="K51" s="48">
        <v>0</v>
      </c>
      <c r="L51" s="8">
        <v>0.48</v>
      </c>
      <c r="M51" s="8">
        <v>19.2</v>
      </c>
      <c r="N51" s="23">
        <v>13.2</v>
      </c>
      <c r="O51" s="23">
        <v>10.8</v>
      </c>
      <c r="P51" s="23">
        <v>2.64</v>
      </c>
      <c r="Q51" s="17"/>
      <c r="R51" s="17"/>
    </row>
    <row r="52" spans="1:18" ht="16.5" customHeight="1" thickBot="1">
      <c r="A52" s="19" t="s">
        <v>30</v>
      </c>
      <c r="B52" s="59"/>
      <c r="C52" s="28"/>
      <c r="D52" s="28"/>
      <c r="E52" s="25">
        <f>SUM(E48:E51)</f>
        <v>12.68</v>
      </c>
      <c r="F52" s="25">
        <f aca="true" t="shared" si="3" ref="F52:P52">SUM(F48:F51)</f>
        <v>16.66</v>
      </c>
      <c r="G52" s="25">
        <f t="shared" si="3"/>
        <v>97.78</v>
      </c>
      <c r="H52" s="25">
        <f t="shared" si="3"/>
        <v>589.5</v>
      </c>
      <c r="I52" s="25">
        <f t="shared" si="3"/>
        <v>0.28</v>
      </c>
      <c r="J52" s="25">
        <f t="shared" si="3"/>
        <v>14.8</v>
      </c>
      <c r="K52" s="25">
        <f t="shared" si="3"/>
        <v>0.09999999999999999</v>
      </c>
      <c r="L52" s="25">
        <f t="shared" si="3"/>
        <v>1.3399999999999999</v>
      </c>
      <c r="M52" s="25">
        <f t="shared" si="3"/>
        <v>234.26</v>
      </c>
      <c r="N52" s="25">
        <f t="shared" si="3"/>
        <v>318.97999999999996</v>
      </c>
      <c r="O52" s="25">
        <f t="shared" si="3"/>
        <v>99.6</v>
      </c>
      <c r="P52" s="25">
        <f t="shared" si="3"/>
        <v>6.98</v>
      </c>
      <c r="Q52" s="17"/>
      <c r="R52" s="17"/>
    </row>
    <row r="53" spans="1:18" ht="16.5" customHeight="1" thickBot="1">
      <c r="A53" s="96" t="s">
        <v>18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17"/>
      <c r="R53" s="17"/>
    </row>
    <row r="54" spans="1:18" ht="45.75" customHeight="1" thickBot="1">
      <c r="A54" s="18" t="s">
        <v>87</v>
      </c>
      <c r="B54" s="21">
        <v>80</v>
      </c>
      <c r="C54" s="22">
        <v>2008</v>
      </c>
      <c r="D54" s="22">
        <v>51</v>
      </c>
      <c r="E54" s="8">
        <v>1.12</v>
      </c>
      <c r="F54" s="9">
        <v>8.08</v>
      </c>
      <c r="G54" s="8">
        <v>5.28</v>
      </c>
      <c r="H54" s="10">
        <v>98.4</v>
      </c>
      <c r="I54" s="8">
        <v>0.02</v>
      </c>
      <c r="J54" s="8">
        <v>12</v>
      </c>
      <c r="K54" s="48">
        <v>0.2</v>
      </c>
      <c r="L54" s="8">
        <v>3.68</v>
      </c>
      <c r="M54" s="8">
        <v>30.4</v>
      </c>
      <c r="N54" s="23">
        <v>28.8</v>
      </c>
      <c r="O54" s="23">
        <v>15.2</v>
      </c>
      <c r="P54" s="23">
        <v>0.8</v>
      </c>
      <c r="Q54" s="17"/>
      <c r="R54" s="17"/>
    </row>
    <row r="55" spans="1:18" ht="33" customHeight="1" thickBot="1">
      <c r="A55" s="18" t="s">
        <v>54</v>
      </c>
      <c r="B55" s="21" t="s">
        <v>93</v>
      </c>
      <c r="C55" s="22">
        <v>2008</v>
      </c>
      <c r="D55" s="22">
        <v>99</v>
      </c>
      <c r="E55" s="8">
        <v>6.77</v>
      </c>
      <c r="F55" s="9">
        <v>3.75</v>
      </c>
      <c r="G55" s="8">
        <v>26.73</v>
      </c>
      <c r="H55" s="10">
        <v>168.3</v>
      </c>
      <c r="I55" s="8">
        <v>0.16</v>
      </c>
      <c r="J55" s="8">
        <v>4.8</v>
      </c>
      <c r="K55" s="48">
        <v>0.17</v>
      </c>
      <c r="L55" s="8">
        <v>0.69</v>
      </c>
      <c r="M55" s="8">
        <v>44.5</v>
      </c>
      <c r="N55" s="23">
        <v>112.7</v>
      </c>
      <c r="O55" s="23">
        <v>33.4</v>
      </c>
      <c r="P55" s="23">
        <v>1.82</v>
      </c>
      <c r="Q55" s="17"/>
      <c r="R55" s="17"/>
    </row>
    <row r="56" spans="1:18" ht="33" customHeight="1" thickBot="1">
      <c r="A56" s="18" t="s">
        <v>58</v>
      </c>
      <c r="B56" s="21">
        <v>100</v>
      </c>
      <c r="C56" s="22">
        <v>2008</v>
      </c>
      <c r="D56" s="22" t="s">
        <v>115</v>
      </c>
      <c r="E56" s="8">
        <v>16.94</v>
      </c>
      <c r="F56" s="9">
        <v>13.4</v>
      </c>
      <c r="G56" s="8">
        <v>15.96</v>
      </c>
      <c r="H56" s="10">
        <v>252</v>
      </c>
      <c r="I56" s="8">
        <v>0.09</v>
      </c>
      <c r="J56" s="8">
        <v>14.4</v>
      </c>
      <c r="K56" s="48">
        <v>0.13</v>
      </c>
      <c r="L56" s="8">
        <v>3.28</v>
      </c>
      <c r="M56" s="8">
        <v>79.8</v>
      </c>
      <c r="N56" s="23">
        <v>152.4</v>
      </c>
      <c r="O56" s="23">
        <v>35</v>
      </c>
      <c r="P56" s="23">
        <v>1.86</v>
      </c>
      <c r="Q56" s="17"/>
      <c r="R56" s="17"/>
    </row>
    <row r="57" spans="1:18" ht="33" customHeight="1" thickBot="1">
      <c r="A57" s="18" t="s">
        <v>88</v>
      </c>
      <c r="B57" s="21">
        <v>150</v>
      </c>
      <c r="C57" s="22">
        <v>2008</v>
      </c>
      <c r="D57" s="22">
        <v>331</v>
      </c>
      <c r="E57" s="8">
        <v>5.5</v>
      </c>
      <c r="F57" s="9">
        <v>4.8</v>
      </c>
      <c r="G57" s="8">
        <v>31.3</v>
      </c>
      <c r="H57" s="10">
        <v>191</v>
      </c>
      <c r="I57" s="8">
        <v>0.06</v>
      </c>
      <c r="J57" s="8">
        <v>0</v>
      </c>
      <c r="K57" s="48">
        <v>0.03</v>
      </c>
      <c r="L57" s="8">
        <v>0.8</v>
      </c>
      <c r="M57" s="8">
        <v>11</v>
      </c>
      <c r="N57" s="23">
        <v>36</v>
      </c>
      <c r="O57" s="23">
        <v>7</v>
      </c>
      <c r="P57" s="23">
        <v>0.8</v>
      </c>
      <c r="Q57" s="17"/>
      <c r="R57" s="17"/>
    </row>
    <row r="58" spans="1:18" ht="33" customHeight="1" thickBot="1">
      <c r="A58" s="18" t="s">
        <v>59</v>
      </c>
      <c r="B58" s="21">
        <v>200</v>
      </c>
      <c r="C58" s="22">
        <v>2008</v>
      </c>
      <c r="D58" s="22">
        <v>402</v>
      </c>
      <c r="E58" s="8">
        <v>0.6</v>
      </c>
      <c r="F58" s="9">
        <v>0.1</v>
      </c>
      <c r="G58" s="8">
        <v>31.7</v>
      </c>
      <c r="H58" s="10">
        <v>130</v>
      </c>
      <c r="I58" s="8">
        <v>0.02</v>
      </c>
      <c r="J58" s="8">
        <v>50</v>
      </c>
      <c r="K58" s="48">
        <v>0.01</v>
      </c>
      <c r="L58" s="8">
        <v>0.5</v>
      </c>
      <c r="M58" s="8">
        <v>21</v>
      </c>
      <c r="N58" s="23">
        <v>23</v>
      </c>
      <c r="O58" s="23">
        <v>16</v>
      </c>
      <c r="P58" s="23">
        <v>0.7</v>
      </c>
      <c r="Q58" s="17"/>
      <c r="R58" s="17"/>
    </row>
    <row r="59" spans="1:18" ht="33" customHeight="1" thickBot="1">
      <c r="A59" s="18" t="s">
        <v>40</v>
      </c>
      <c r="B59" s="21">
        <v>40</v>
      </c>
      <c r="C59" s="22" t="s">
        <v>17</v>
      </c>
      <c r="D59" s="22" t="s">
        <v>17</v>
      </c>
      <c r="E59" s="8">
        <v>2.24</v>
      </c>
      <c r="F59" s="9">
        <v>0.44</v>
      </c>
      <c r="G59" s="8">
        <v>19.97</v>
      </c>
      <c r="H59" s="55">
        <v>92.8</v>
      </c>
      <c r="I59" s="8">
        <v>0.04</v>
      </c>
      <c r="J59" s="8">
        <v>0</v>
      </c>
      <c r="K59" s="48">
        <v>0</v>
      </c>
      <c r="L59" s="8">
        <v>0.36</v>
      </c>
      <c r="M59" s="8">
        <v>6.88</v>
      </c>
      <c r="N59" s="23">
        <v>42.4</v>
      </c>
      <c r="O59" s="23">
        <v>10</v>
      </c>
      <c r="P59" s="23">
        <v>1.24</v>
      </c>
      <c r="Q59" s="17"/>
      <c r="R59" s="17"/>
    </row>
    <row r="60" spans="1:18" ht="16.5" customHeight="1" thickBot="1">
      <c r="A60" s="19" t="s">
        <v>30</v>
      </c>
      <c r="B60" s="59"/>
      <c r="C60" s="25"/>
      <c r="D60" s="25"/>
      <c r="E60" s="25">
        <f aca="true" t="shared" si="4" ref="E60:P60">SUM(E54:E59)</f>
        <v>33.17</v>
      </c>
      <c r="F60" s="25">
        <f t="shared" si="4"/>
        <v>30.570000000000004</v>
      </c>
      <c r="G60" s="25">
        <f t="shared" si="4"/>
        <v>130.94</v>
      </c>
      <c r="H60" s="25">
        <f t="shared" si="4"/>
        <v>932.5</v>
      </c>
      <c r="I60" s="25">
        <f t="shared" si="4"/>
        <v>0.39</v>
      </c>
      <c r="J60" s="25">
        <f t="shared" si="4"/>
        <v>81.2</v>
      </c>
      <c r="K60" s="25">
        <f t="shared" si="4"/>
        <v>0.54</v>
      </c>
      <c r="L60" s="25">
        <f t="shared" si="4"/>
        <v>9.31</v>
      </c>
      <c r="M60" s="25">
        <f t="shared" si="4"/>
        <v>193.57999999999998</v>
      </c>
      <c r="N60" s="25">
        <f t="shared" si="4"/>
        <v>395.29999999999995</v>
      </c>
      <c r="O60" s="25">
        <f t="shared" si="4"/>
        <v>116.6</v>
      </c>
      <c r="P60" s="25">
        <f t="shared" si="4"/>
        <v>7.220000000000001</v>
      </c>
      <c r="Q60" s="17"/>
      <c r="R60" s="17"/>
    </row>
    <row r="61" spans="1:18" ht="16.5" customHeight="1" thickBot="1">
      <c r="A61" s="26" t="s">
        <v>31</v>
      </c>
      <c r="B61" s="27"/>
      <c r="C61" s="25"/>
      <c r="D61" s="25"/>
      <c r="E61" s="25">
        <f aca="true" t="shared" si="5" ref="E61:P61">E52+E60</f>
        <v>45.85</v>
      </c>
      <c r="F61" s="25">
        <f t="shared" si="5"/>
        <v>47.230000000000004</v>
      </c>
      <c r="G61" s="25">
        <f t="shared" si="5"/>
        <v>228.72</v>
      </c>
      <c r="H61" s="25">
        <f t="shared" si="5"/>
        <v>1522</v>
      </c>
      <c r="I61" s="25">
        <f t="shared" si="5"/>
        <v>0.67</v>
      </c>
      <c r="J61" s="25">
        <f t="shared" si="5"/>
        <v>96</v>
      </c>
      <c r="K61" s="25">
        <f t="shared" si="5"/>
        <v>0.64</v>
      </c>
      <c r="L61" s="25">
        <f t="shared" si="5"/>
        <v>10.65</v>
      </c>
      <c r="M61" s="25">
        <f t="shared" si="5"/>
        <v>427.84</v>
      </c>
      <c r="N61" s="25">
        <f t="shared" si="5"/>
        <v>714.28</v>
      </c>
      <c r="O61" s="25">
        <f t="shared" si="5"/>
        <v>216.2</v>
      </c>
      <c r="P61" s="25">
        <f t="shared" si="5"/>
        <v>14.200000000000001</v>
      </c>
      <c r="Q61" s="17"/>
      <c r="R61" s="17"/>
    </row>
    <row r="62" spans="1:18" ht="16.5" customHeight="1">
      <c r="A62" s="32"/>
      <c r="B62" s="3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29"/>
      <c r="N62" s="29"/>
      <c r="O62" s="29"/>
      <c r="P62" s="29"/>
      <c r="Q62" s="17"/>
      <c r="R62" s="17"/>
    </row>
    <row r="63" spans="1:18" ht="16.5" customHeight="1">
      <c r="A63" s="32"/>
      <c r="B63" s="30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29"/>
      <c r="N63" s="29"/>
      <c r="O63" s="29"/>
      <c r="P63" s="29"/>
      <c r="Q63" s="17"/>
      <c r="R63" s="17"/>
    </row>
    <row r="64" spans="1:18" ht="16.5" customHeight="1">
      <c r="A64" s="11"/>
      <c r="B64" s="11"/>
      <c r="C64" s="11"/>
      <c r="D64" s="11"/>
      <c r="E64" s="12"/>
      <c r="F64" s="12"/>
      <c r="G64" s="101"/>
      <c r="H64" s="102"/>
      <c r="I64" s="102"/>
      <c r="J64" s="102"/>
      <c r="K64" s="102"/>
      <c r="L64" s="102"/>
      <c r="M64" s="15"/>
      <c r="N64" s="15"/>
      <c r="O64" s="15"/>
      <c r="P64" s="15"/>
      <c r="Q64" s="17"/>
      <c r="R64" s="17"/>
    </row>
    <row r="65" spans="1:18" ht="16.5" customHeight="1">
      <c r="A65" s="11"/>
      <c r="B65" s="11"/>
      <c r="C65" s="11"/>
      <c r="D65" s="11"/>
      <c r="E65" s="12"/>
      <c r="F65" s="12"/>
      <c r="G65" s="12"/>
      <c r="H65" s="53"/>
      <c r="I65" s="53"/>
      <c r="J65" s="53"/>
      <c r="K65" s="53"/>
      <c r="L65" s="53"/>
      <c r="M65" s="15"/>
      <c r="N65" s="15"/>
      <c r="O65" s="15"/>
      <c r="P65" s="15"/>
      <c r="Q65" s="17"/>
      <c r="R65" s="17"/>
    </row>
    <row r="66" spans="1:18" ht="16.5" customHeight="1">
      <c r="A66" s="103" t="s">
        <v>127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7"/>
      <c r="R66" s="17"/>
    </row>
    <row r="67" spans="1:18" ht="16.5" customHeight="1">
      <c r="A67" s="105" t="s">
        <v>101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4"/>
      <c r="R67" s="14"/>
    </row>
    <row r="68" spans="1:18" ht="16.5" customHeight="1">
      <c r="A68" s="105" t="s">
        <v>102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4"/>
      <c r="R68" s="14"/>
    </row>
    <row r="69" spans="1:18" ht="16.5" customHeight="1">
      <c r="A69" s="105" t="s">
        <v>79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7"/>
      <c r="R69" s="17"/>
    </row>
    <row r="70" spans="1:18" ht="16.5" customHeight="1" thickBot="1">
      <c r="A70" s="15"/>
      <c r="B70" s="52"/>
      <c r="C70" s="52"/>
      <c r="D70" s="52"/>
      <c r="E70" s="53"/>
      <c r="F70" s="53"/>
      <c r="G70" s="53"/>
      <c r="H70" s="52"/>
      <c r="I70" s="52"/>
      <c r="J70" s="52"/>
      <c r="K70" s="52"/>
      <c r="L70" s="52"/>
      <c r="M70" s="52"/>
      <c r="N70" s="52"/>
      <c r="O70" s="52"/>
      <c r="P70" s="52"/>
      <c r="Q70" s="17"/>
      <c r="R70" s="17"/>
    </row>
    <row r="71" spans="1:18" ht="16.5" customHeight="1" thickBot="1">
      <c r="A71" s="90" t="s">
        <v>0</v>
      </c>
      <c r="B71" s="3" t="s">
        <v>1</v>
      </c>
      <c r="C71" s="114" t="s">
        <v>38</v>
      </c>
      <c r="D71" s="112" t="s">
        <v>34</v>
      </c>
      <c r="E71" s="85" t="s">
        <v>35</v>
      </c>
      <c r="F71" s="104" t="s">
        <v>36</v>
      </c>
      <c r="G71" s="90" t="s">
        <v>37</v>
      </c>
      <c r="H71" s="90" t="s">
        <v>32</v>
      </c>
      <c r="I71" s="85" t="s">
        <v>2</v>
      </c>
      <c r="J71" s="108"/>
      <c r="K71" s="108"/>
      <c r="L71" s="109"/>
      <c r="M71" s="107" t="s">
        <v>3</v>
      </c>
      <c r="N71" s="108"/>
      <c r="O71" s="108"/>
      <c r="P71" s="109"/>
      <c r="Q71" s="17"/>
      <c r="R71" s="17"/>
    </row>
    <row r="72" spans="1:18" ht="16.5" customHeight="1" thickBot="1">
      <c r="A72" s="95"/>
      <c r="B72" s="4" t="s">
        <v>4</v>
      </c>
      <c r="C72" s="115"/>
      <c r="D72" s="113"/>
      <c r="E72" s="86"/>
      <c r="F72" s="104"/>
      <c r="G72" s="91"/>
      <c r="H72" s="95"/>
      <c r="I72" s="86" t="s">
        <v>33</v>
      </c>
      <c r="J72" s="88"/>
      <c r="K72" s="88"/>
      <c r="L72" s="89"/>
      <c r="M72" s="116" t="s">
        <v>5</v>
      </c>
      <c r="N72" s="88"/>
      <c r="O72" s="88"/>
      <c r="P72" s="89"/>
      <c r="Q72" s="17"/>
      <c r="R72" s="17"/>
    </row>
    <row r="73" spans="1:18" ht="16.5" customHeight="1" thickBot="1">
      <c r="A73" s="95"/>
      <c r="B73" s="87"/>
      <c r="C73" s="115"/>
      <c r="D73" s="113"/>
      <c r="E73" s="5" t="s">
        <v>6</v>
      </c>
      <c r="F73" s="5" t="s">
        <v>6</v>
      </c>
      <c r="G73" s="5" t="s">
        <v>6</v>
      </c>
      <c r="H73" s="95"/>
      <c r="I73" s="90" t="s">
        <v>27</v>
      </c>
      <c r="J73" s="90" t="s">
        <v>7</v>
      </c>
      <c r="K73" s="90" t="s">
        <v>8</v>
      </c>
      <c r="L73" s="90" t="s">
        <v>9</v>
      </c>
      <c r="M73" s="90" t="s">
        <v>10</v>
      </c>
      <c r="N73" s="90" t="s">
        <v>11</v>
      </c>
      <c r="O73" s="90" t="s">
        <v>12</v>
      </c>
      <c r="P73" s="90" t="s">
        <v>13</v>
      </c>
      <c r="Q73" s="17"/>
      <c r="R73" s="17"/>
    </row>
    <row r="74" spans="1:18" ht="75" customHeight="1" thickBot="1">
      <c r="A74" s="95"/>
      <c r="B74" s="87"/>
      <c r="C74" s="115"/>
      <c r="D74" s="113"/>
      <c r="E74" s="5" t="s">
        <v>4</v>
      </c>
      <c r="F74" s="5" t="s">
        <v>4</v>
      </c>
      <c r="G74" s="5" t="s">
        <v>4</v>
      </c>
      <c r="H74" s="95"/>
      <c r="I74" s="95"/>
      <c r="J74" s="95"/>
      <c r="K74" s="95"/>
      <c r="L74" s="95"/>
      <c r="M74" s="95"/>
      <c r="N74" s="95"/>
      <c r="O74" s="95"/>
      <c r="P74" s="95"/>
      <c r="Q74" s="17"/>
      <c r="R74" s="17"/>
    </row>
    <row r="75" spans="1:18" ht="16.5" customHeight="1" thickBot="1">
      <c r="A75" s="117" t="s">
        <v>19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9"/>
      <c r="Q75" s="17"/>
      <c r="R75" s="17"/>
    </row>
    <row r="76" spans="1:18" ht="16.5" customHeight="1" thickBot="1">
      <c r="A76" s="117" t="s">
        <v>15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/>
      <c r="Q76" s="17"/>
      <c r="R76" s="17"/>
    </row>
    <row r="77" spans="1:18" ht="33" customHeight="1" thickBot="1">
      <c r="A77" s="18" t="s">
        <v>44</v>
      </c>
      <c r="B77" s="21" t="s">
        <v>95</v>
      </c>
      <c r="C77" s="22">
        <v>2008</v>
      </c>
      <c r="D77" s="22">
        <v>224</v>
      </c>
      <c r="E77" s="8">
        <v>26.5</v>
      </c>
      <c r="F77" s="9">
        <v>14.43</v>
      </c>
      <c r="G77" s="8">
        <v>35.28</v>
      </c>
      <c r="H77" s="10">
        <v>376.4</v>
      </c>
      <c r="I77" s="8">
        <v>0.09</v>
      </c>
      <c r="J77" s="8">
        <v>0.2</v>
      </c>
      <c r="K77" s="48">
        <v>0.009</v>
      </c>
      <c r="L77" s="8">
        <v>0.79</v>
      </c>
      <c r="M77" s="8">
        <v>276.7</v>
      </c>
      <c r="N77" s="23">
        <v>343.3</v>
      </c>
      <c r="O77" s="23">
        <v>40.4</v>
      </c>
      <c r="P77" s="23">
        <v>1.16</v>
      </c>
      <c r="Q77" s="17"/>
      <c r="R77" s="17"/>
    </row>
    <row r="78" spans="1:18" ht="33" customHeight="1" thickBot="1">
      <c r="A78" s="18" t="s">
        <v>53</v>
      </c>
      <c r="B78" s="54" t="s">
        <v>112</v>
      </c>
      <c r="C78" s="22">
        <v>2008</v>
      </c>
      <c r="D78" s="22">
        <v>1</v>
      </c>
      <c r="E78" s="8">
        <v>2.4</v>
      </c>
      <c r="F78" s="9">
        <v>4.43</v>
      </c>
      <c r="G78" s="8">
        <v>14.6</v>
      </c>
      <c r="H78" s="10">
        <v>107.9</v>
      </c>
      <c r="I78" s="8">
        <v>0.05</v>
      </c>
      <c r="J78" s="8">
        <v>0</v>
      </c>
      <c r="K78" s="48">
        <v>0.033</v>
      </c>
      <c r="L78" s="8">
        <v>0.44</v>
      </c>
      <c r="M78" s="8">
        <v>7.5</v>
      </c>
      <c r="N78" s="23">
        <v>27.05</v>
      </c>
      <c r="O78" s="23">
        <v>9.9</v>
      </c>
      <c r="P78" s="23">
        <v>0.61</v>
      </c>
      <c r="Q78" s="17"/>
      <c r="R78" s="17"/>
    </row>
    <row r="79" spans="1:18" ht="33" customHeight="1" thickBot="1">
      <c r="A79" s="18" t="s">
        <v>70</v>
      </c>
      <c r="B79" s="67" t="s">
        <v>71</v>
      </c>
      <c r="C79" s="22">
        <v>2008</v>
      </c>
      <c r="D79" s="22">
        <v>431</v>
      </c>
      <c r="E79" s="23">
        <v>0.3</v>
      </c>
      <c r="F79" s="68">
        <v>0.1</v>
      </c>
      <c r="G79" s="23">
        <v>15.2</v>
      </c>
      <c r="H79" s="69">
        <v>63</v>
      </c>
      <c r="I79" s="23">
        <v>0</v>
      </c>
      <c r="J79" s="23">
        <v>3</v>
      </c>
      <c r="K79" s="70">
        <v>0</v>
      </c>
      <c r="L79" s="23">
        <v>0</v>
      </c>
      <c r="M79" s="23">
        <v>8</v>
      </c>
      <c r="N79" s="23">
        <v>10</v>
      </c>
      <c r="O79" s="23">
        <v>5</v>
      </c>
      <c r="P79" s="23">
        <v>1</v>
      </c>
      <c r="Q79" s="17"/>
      <c r="R79" s="17"/>
    </row>
    <row r="80" spans="1:18" ht="45.75" customHeight="1" thickBot="1">
      <c r="A80" s="18" t="s">
        <v>105</v>
      </c>
      <c r="B80" s="21">
        <v>160</v>
      </c>
      <c r="C80" s="22" t="s">
        <v>17</v>
      </c>
      <c r="D80" s="22" t="s">
        <v>17</v>
      </c>
      <c r="E80" s="8">
        <v>2.05</v>
      </c>
      <c r="F80" s="9">
        <v>0.45</v>
      </c>
      <c r="G80" s="8">
        <v>18.6</v>
      </c>
      <c r="H80" s="55">
        <v>86.4</v>
      </c>
      <c r="I80" s="8">
        <v>0.06</v>
      </c>
      <c r="J80" s="8">
        <v>84</v>
      </c>
      <c r="K80" s="48">
        <v>0</v>
      </c>
      <c r="L80" s="8">
        <v>0.42</v>
      </c>
      <c r="M80" s="8">
        <v>48.2</v>
      </c>
      <c r="N80" s="23">
        <v>32.2</v>
      </c>
      <c r="O80" s="23">
        <v>18.2</v>
      </c>
      <c r="P80" s="23">
        <v>0.48</v>
      </c>
      <c r="Q80" s="17"/>
      <c r="R80" s="17"/>
    </row>
    <row r="81" spans="1:18" ht="16.5" customHeight="1" thickBot="1">
      <c r="A81" s="19" t="s">
        <v>30</v>
      </c>
      <c r="B81" s="59"/>
      <c r="C81" s="25"/>
      <c r="D81" s="25"/>
      <c r="E81" s="25">
        <f>SUM(E77:E80)</f>
        <v>31.25</v>
      </c>
      <c r="F81" s="25">
        <f aca="true" t="shared" si="6" ref="F81:P81">SUM(F77:F80)</f>
        <v>19.41</v>
      </c>
      <c r="G81" s="25">
        <f t="shared" si="6"/>
        <v>83.68</v>
      </c>
      <c r="H81" s="25">
        <f t="shared" si="6"/>
        <v>633.6999999999999</v>
      </c>
      <c r="I81" s="25">
        <f t="shared" si="6"/>
        <v>0.2</v>
      </c>
      <c r="J81" s="25">
        <f t="shared" si="6"/>
        <v>87.2</v>
      </c>
      <c r="K81" s="25">
        <f t="shared" si="6"/>
        <v>0.042</v>
      </c>
      <c r="L81" s="25">
        <f t="shared" si="6"/>
        <v>1.65</v>
      </c>
      <c r="M81" s="25">
        <f t="shared" si="6"/>
        <v>340.4</v>
      </c>
      <c r="N81" s="25">
        <f t="shared" si="6"/>
        <v>412.55</v>
      </c>
      <c r="O81" s="25">
        <f t="shared" si="6"/>
        <v>73.5</v>
      </c>
      <c r="P81" s="25">
        <f t="shared" si="6"/>
        <v>3.25</v>
      </c>
      <c r="Q81" s="17"/>
      <c r="R81" s="17"/>
    </row>
    <row r="82" spans="1:18" ht="16.5" customHeight="1" thickBot="1">
      <c r="A82" s="96" t="s">
        <v>18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  <c r="Q82" s="17"/>
      <c r="R82" s="17"/>
    </row>
    <row r="83" spans="1:18" ht="33" customHeight="1" thickBot="1">
      <c r="A83" s="18" t="s">
        <v>41</v>
      </c>
      <c r="B83" s="21">
        <v>80</v>
      </c>
      <c r="C83" s="22">
        <v>2017</v>
      </c>
      <c r="D83" s="22">
        <v>52</v>
      </c>
      <c r="E83" s="8">
        <v>1.18</v>
      </c>
      <c r="F83" s="9">
        <v>4.8</v>
      </c>
      <c r="G83" s="8">
        <v>6.61</v>
      </c>
      <c r="H83" s="10">
        <v>74.4</v>
      </c>
      <c r="I83" s="8">
        <v>0.02</v>
      </c>
      <c r="J83" s="8">
        <v>7.6</v>
      </c>
      <c r="K83" s="48">
        <v>0</v>
      </c>
      <c r="L83" s="8">
        <v>0.3</v>
      </c>
      <c r="M83" s="8">
        <v>28.12</v>
      </c>
      <c r="N83" s="23">
        <v>32.8</v>
      </c>
      <c r="O83" s="23">
        <v>16.72</v>
      </c>
      <c r="P83" s="23">
        <v>1.06</v>
      </c>
      <c r="Q83" s="17"/>
      <c r="R83" s="17"/>
    </row>
    <row r="84" spans="1:18" ht="33" customHeight="1" thickBot="1">
      <c r="A84" s="18" t="s">
        <v>69</v>
      </c>
      <c r="B84" s="21" t="s">
        <v>96</v>
      </c>
      <c r="C84" s="22">
        <v>2008</v>
      </c>
      <c r="D84" s="22">
        <v>91</v>
      </c>
      <c r="E84" s="8">
        <v>4.7</v>
      </c>
      <c r="F84" s="9">
        <v>5.59</v>
      </c>
      <c r="G84" s="8">
        <v>13.58</v>
      </c>
      <c r="H84" s="10">
        <v>123.26</v>
      </c>
      <c r="I84" s="8">
        <v>0.09</v>
      </c>
      <c r="J84" s="8">
        <v>8</v>
      </c>
      <c r="K84" s="48">
        <v>0.215</v>
      </c>
      <c r="L84" s="8">
        <v>0.28</v>
      </c>
      <c r="M84" s="8">
        <v>25.26</v>
      </c>
      <c r="N84" s="23">
        <v>75.8</v>
      </c>
      <c r="O84" s="23">
        <v>23.03</v>
      </c>
      <c r="P84" s="23">
        <v>1.06</v>
      </c>
      <c r="Q84" s="17"/>
      <c r="R84" s="17"/>
    </row>
    <row r="85" spans="1:18" ht="33" customHeight="1" thickBot="1">
      <c r="A85" s="18" t="s">
        <v>51</v>
      </c>
      <c r="B85" s="21">
        <v>100</v>
      </c>
      <c r="C85" s="22">
        <v>2008</v>
      </c>
      <c r="D85" s="22" t="s">
        <v>113</v>
      </c>
      <c r="E85" s="8">
        <v>11.82</v>
      </c>
      <c r="F85" s="9">
        <v>11.84</v>
      </c>
      <c r="G85" s="8">
        <v>14.14</v>
      </c>
      <c r="H85" s="10">
        <v>210.8</v>
      </c>
      <c r="I85" s="8">
        <v>0.09</v>
      </c>
      <c r="J85" s="8">
        <v>0.2</v>
      </c>
      <c r="K85" s="48">
        <v>0.072</v>
      </c>
      <c r="L85" s="8">
        <v>4.16</v>
      </c>
      <c r="M85" s="8">
        <v>47.4</v>
      </c>
      <c r="N85" s="23">
        <v>165.4</v>
      </c>
      <c r="O85" s="23">
        <v>18.8</v>
      </c>
      <c r="P85" s="23">
        <v>1.48</v>
      </c>
      <c r="Q85" s="17"/>
      <c r="R85" s="17"/>
    </row>
    <row r="86" spans="1:18" ht="33" customHeight="1" thickBot="1">
      <c r="A86" s="18" t="s">
        <v>52</v>
      </c>
      <c r="B86" s="21">
        <v>150</v>
      </c>
      <c r="C86" s="22">
        <v>2008</v>
      </c>
      <c r="D86" s="22">
        <v>335</v>
      </c>
      <c r="E86" s="8">
        <v>3.1</v>
      </c>
      <c r="F86" s="9">
        <v>5.4</v>
      </c>
      <c r="G86" s="8">
        <v>20.3</v>
      </c>
      <c r="H86" s="10">
        <v>141</v>
      </c>
      <c r="I86" s="8">
        <v>0.14</v>
      </c>
      <c r="J86" s="8">
        <v>5</v>
      </c>
      <c r="K86" s="48">
        <v>0.04</v>
      </c>
      <c r="L86" s="8">
        <v>0.2</v>
      </c>
      <c r="M86" s="8">
        <v>47</v>
      </c>
      <c r="N86" s="23">
        <v>85</v>
      </c>
      <c r="O86" s="23">
        <v>29</v>
      </c>
      <c r="P86" s="23">
        <v>1.1</v>
      </c>
      <c r="Q86" s="17"/>
      <c r="R86" s="17"/>
    </row>
    <row r="87" spans="1:18" ht="33" customHeight="1" thickBot="1">
      <c r="A87" s="18" t="s">
        <v>72</v>
      </c>
      <c r="B87" s="21">
        <v>200</v>
      </c>
      <c r="C87" s="22">
        <v>2008</v>
      </c>
      <c r="D87" s="22">
        <v>394</v>
      </c>
      <c r="E87" s="8">
        <v>0.2</v>
      </c>
      <c r="F87" s="9">
        <v>0.2</v>
      </c>
      <c r="G87" s="8">
        <v>27.9</v>
      </c>
      <c r="H87" s="10">
        <v>114</v>
      </c>
      <c r="I87" s="8">
        <v>0.01</v>
      </c>
      <c r="J87" s="8">
        <v>2</v>
      </c>
      <c r="K87" s="48">
        <v>0</v>
      </c>
      <c r="L87" s="8">
        <v>0.2</v>
      </c>
      <c r="M87" s="8">
        <v>7</v>
      </c>
      <c r="N87" s="23">
        <v>4</v>
      </c>
      <c r="O87" s="23">
        <v>4</v>
      </c>
      <c r="P87" s="23">
        <v>1</v>
      </c>
      <c r="Q87" s="17"/>
      <c r="R87" s="17"/>
    </row>
    <row r="88" spans="1:18" ht="30.75" customHeight="1" thickBot="1">
      <c r="A88" s="18" t="s">
        <v>40</v>
      </c>
      <c r="B88" s="21">
        <v>40</v>
      </c>
      <c r="C88" s="22" t="s">
        <v>17</v>
      </c>
      <c r="D88" s="22" t="s">
        <v>17</v>
      </c>
      <c r="E88" s="8">
        <v>2.24</v>
      </c>
      <c r="F88" s="9">
        <v>0.44</v>
      </c>
      <c r="G88" s="8">
        <v>19.97</v>
      </c>
      <c r="H88" s="55">
        <v>92.8</v>
      </c>
      <c r="I88" s="8">
        <v>0.04</v>
      </c>
      <c r="J88" s="8">
        <v>0</v>
      </c>
      <c r="K88" s="48">
        <v>0</v>
      </c>
      <c r="L88" s="8">
        <v>0.36</v>
      </c>
      <c r="M88" s="8">
        <v>6.88</v>
      </c>
      <c r="N88" s="23">
        <v>42.4</v>
      </c>
      <c r="O88" s="23">
        <v>10</v>
      </c>
      <c r="P88" s="23">
        <v>1.24</v>
      </c>
      <c r="Q88" s="17"/>
      <c r="R88" s="17"/>
    </row>
    <row r="89" spans="1:18" ht="30.75" customHeight="1" thickBot="1">
      <c r="A89" s="18" t="s">
        <v>82</v>
      </c>
      <c r="B89" s="21">
        <v>30</v>
      </c>
      <c r="C89" s="22" t="s">
        <v>17</v>
      </c>
      <c r="D89" s="22" t="s">
        <v>17</v>
      </c>
      <c r="E89" s="8">
        <v>2.4</v>
      </c>
      <c r="F89" s="56">
        <v>0.3</v>
      </c>
      <c r="G89" s="8">
        <v>14.55</v>
      </c>
      <c r="H89" s="10">
        <v>70.5</v>
      </c>
      <c r="I89" s="8">
        <v>0.05</v>
      </c>
      <c r="J89" s="8">
        <v>0</v>
      </c>
      <c r="K89" s="48">
        <v>0</v>
      </c>
      <c r="L89" s="8">
        <v>0.39</v>
      </c>
      <c r="M89" s="8">
        <v>6.9</v>
      </c>
      <c r="N89" s="23">
        <v>26.1</v>
      </c>
      <c r="O89" s="23">
        <v>9.9</v>
      </c>
      <c r="P89" s="23">
        <v>0.6</v>
      </c>
      <c r="Q89" s="17"/>
      <c r="R89" s="17"/>
    </row>
    <row r="90" spans="1:18" ht="19.5" customHeight="1" thickBot="1">
      <c r="A90" s="19" t="s">
        <v>30</v>
      </c>
      <c r="B90" s="59"/>
      <c r="C90" s="25"/>
      <c r="D90" s="25"/>
      <c r="E90" s="25">
        <f>SUM(E83:E89)</f>
        <v>25.64</v>
      </c>
      <c r="F90" s="25">
        <f aca="true" t="shared" si="7" ref="F90:P90">SUM(F83:F89)</f>
        <v>28.570000000000004</v>
      </c>
      <c r="G90" s="25">
        <f t="shared" si="7"/>
        <v>117.05</v>
      </c>
      <c r="H90" s="25">
        <f t="shared" si="7"/>
        <v>826.76</v>
      </c>
      <c r="I90" s="25">
        <f t="shared" si="7"/>
        <v>0.44</v>
      </c>
      <c r="J90" s="25">
        <f t="shared" si="7"/>
        <v>22.799999999999997</v>
      </c>
      <c r="K90" s="25">
        <f t="shared" si="7"/>
        <v>0.32699999999999996</v>
      </c>
      <c r="L90" s="25">
        <f t="shared" si="7"/>
        <v>5.890000000000001</v>
      </c>
      <c r="M90" s="25">
        <f t="shared" si="7"/>
        <v>168.56</v>
      </c>
      <c r="N90" s="25">
        <f t="shared" si="7"/>
        <v>431.5</v>
      </c>
      <c r="O90" s="25">
        <f t="shared" si="7"/>
        <v>111.45</v>
      </c>
      <c r="P90" s="25">
        <f t="shared" si="7"/>
        <v>7.54</v>
      </c>
      <c r="Q90" s="17"/>
      <c r="R90" s="17"/>
    </row>
    <row r="91" spans="1:18" ht="16.5" customHeight="1" thickBot="1">
      <c r="A91" s="26" t="s">
        <v>31</v>
      </c>
      <c r="B91" s="27"/>
      <c r="C91" s="25"/>
      <c r="D91" s="25"/>
      <c r="E91" s="25">
        <f aca="true" t="shared" si="8" ref="E91:P91">E81+E90</f>
        <v>56.89</v>
      </c>
      <c r="F91" s="25">
        <f t="shared" si="8"/>
        <v>47.980000000000004</v>
      </c>
      <c r="G91" s="25">
        <f t="shared" si="8"/>
        <v>200.73000000000002</v>
      </c>
      <c r="H91" s="25">
        <f t="shared" si="8"/>
        <v>1460.46</v>
      </c>
      <c r="I91" s="25">
        <f t="shared" si="8"/>
        <v>0.64</v>
      </c>
      <c r="J91" s="25">
        <f t="shared" si="8"/>
        <v>110</v>
      </c>
      <c r="K91" s="25">
        <f t="shared" si="8"/>
        <v>0.36899999999999994</v>
      </c>
      <c r="L91" s="25">
        <f t="shared" si="8"/>
        <v>7.540000000000001</v>
      </c>
      <c r="M91" s="25">
        <f t="shared" si="8"/>
        <v>508.96</v>
      </c>
      <c r="N91" s="25">
        <f t="shared" si="8"/>
        <v>844.05</v>
      </c>
      <c r="O91" s="25">
        <f t="shared" si="8"/>
        <v>184.95</v>
      </c>
      <c r="P91" s="25">
        <f t="shared" si="8"/>
        <v>10.79</v>
      </c>
      <c r="Q91" s="17"/>
      <c r="R91" s="17"/>
    </row>
    <row r="92" spans="1:18" ht="16.5" customHeight="1">
      <c r="A92" s="32"/>
      <c r="B92" s="30"/>
      <c r="C92" s="34"/>
      <c r="D92" s="29"/>
      <c r="E92" s="33"/>
      <c r="F92" s="33"/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17"/>
      <c r="R92" s="17"/>
    </row>
    <row r="93" spans="1:18" ht="16.5" customHeight="1">
      <c r="A93" s="32"/>
      <c r="B93" s="30"/>
      <c r="C93" s="34"/>
      <c r="D93" s="29"/>
      <c r="E93" s="33"/>
      <c r="F93" s="33"/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17"/>
      <c r="R93" s="17"/>
    </row>
    <row r="94" spans="1:18" ht="16.5" customHeight="1">
      <c r="A94" s="32"/>
      <c r="B94" s="30"/>
      <c r="C94" s="34"/>
      <c r="D94" s="29"/>
      <c r="E94" s="33"/>
      <c r="F94" s="33"/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17"/>
      <c r="R94" s="17"/>
    </row>
    <row r="95" spans="1:18" ht="16.5" customHeight="1">
      <c r="A95" s="11"/>
      <c r="B95" s="11"/>
      <c r="C95" s="11"/>
      <c r="D95" s="11"/>
      <c r="E95" s="12"/>
      <c r="F95" s="12"/>
      <c r="G95" s="12"/>
      <c r="H95" s="53"/>
      <c r="I95" s="53"/>
      <c r="J95" s="53"/>
      <c r="K95" s="53"/>
      <c r="L95" s="53"/>
      <c r="M95" s="15"/>
      <c r="N95" s="15"/>
      <c r="O95" s="15"/>
      <c r="P95" s="15"/>
      <c r="Q95" s="17"/>
      <c r="R95" s="17"/>
    </row>
    <row r="96" spans="1:18" ht="16.5" customHeight="1">
      <c r="A96" s="103" t="s">
        <v>127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7"/>
      <c r="R96" s="17"/>
    </row>
    <row r="97" spans="1:18" ht="16.5" customHeight="1">
      <c r="A97" s="105" t="s">
        <v>101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4"/>
      <c r="R97" s="14"/>
    </row>
    <row r="98" spans="1:18" ht="16.5" customHeight="1">
      <c r="A98" s="105" t="s">
        <v>102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4"/>
      <c r="R98" s="14"/>
    </row>
    <row r="99" spans="1:18" ht="16.5" customHeight="1">
      <c r="A99" s="105" t="s">
        <v>79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7"/>
      <c r="R99" s="17"/>
    </row>
    <row r="100" spans="1:18" ht="16.5" customHeight="1" thickBot="1">
      <c r="A100" s="15"/>
      <c r="B100" s="52"/>
      <c r="C100" s="52"/>
      <c r="D100" s="52"/>
      <c r="E100" s="53"/>
      <c r="F100" s="53"/>
      <c r="G100" s="53"/>
      <c r="H100" s="52"/>
      <c r="I100" s="52"/>
      <c r="J100" s="52"/>
      <c r="K100" s="52"/>
      <c r="L100" s="52"/>
      <c r="M100" s="52"/>
      <c r="N100" s="52"/>
      <c r="O100" s="52"/>
      <c r="P100" s="52"/>
      <c r="Q100" s="17"/>
      <c r="R100" s="17"/>
    </row>
    <row r="101" spans="1:18" ht="16.5" customHeight="1" thickBot="1">
      <c r="A101" s="90" t="s">
        <v>0</v>
      </c>
      <c r="B101" s="3" t="s">
        <v>1</v>
      </c>
      <c r="C101" s="114" t="s">
        <v>38</v>
      </c>
      <c r="D101" s="112" t="s">
        <v>34</v>
      </c>
      <c r="E101" s="85" t="s">
        <v>35</v>
      </c>
      <c r="F101" s="104" t="s">
        <v>36</v>
      </c>
      <c r="G101" s="90" t="s">
        <v>37</v>
      </c>
      <c r="H101" s="90" t="s">
        <v>32</v>
      </c>
      <c r="I101" s="85" t="s">
        <v>2</v>
      </c>
      <c r="J101" s="108"/>
      <c r="K101" s="108"/>
      <c r="L101" s="109"/>
      <c r="M101" s="107" t="s">
        <v>3</v>
      </c>
      <c r="N101" s="108"/>
      <c r="O101" s="108"/>
      <c r="P101" s="109"/>
      <c r="Q101" s="17"/>
      <c r="R101" s="17"/>
    </row>
    <row r="102" spans="1:18" ht="16.5" customHeight="1" thickBot="1">
      <c r="A102" s="95"/>
      <c r="B102" s="4" t="s">
        <v>4</v>
      </c>
      <c r="C102" s="115"/>
      <c r="D102" s="113"/>
      <c r="E102" s="86"/>
      <c r="F102" s="104"/>
      <c r="G102" s="91"/>
      <c r="H102" s="95"/>
      <c r="I102" s="86" t="s">
        <v>33</v>
      </c>
      <c r="J102" s="88"/>
      <c r="K102" s="88"/>
      <c r="L102" s="89"/>
      <c r="M102" s="116" t="s">
        <v>5</v>
      </c>
      <c r="N102" s="88"/>
      <c r="O102" s="88"/>
      <c r="P102" s="89"/>
      <c r="Q102" s="17"/>
      <c r="R102" s="17"/>
    </row>
    <row r="103" spans="1:18" ht="16.5" customHeight="1" thickBot="1">
      <c r="A103" s="95"/>
      <c r="B103" s="87"/>
      <c r="C103" s="115"/>
      <c r="D103" s="113"/>
      <c r="E103" s="5" t="s">
        <v>6</v>
      </c>
      <c r="F103" s="5" t="s">
        <v>6</v>
      </c>
      <c r="G103" s="5" t="s">
        <v>6</v>
      </c>
      <c r="H103" s="95"/>
      <c r="I103" s="90" t="s">
        <v>27</v>
      </c>
      <c r="J103" s="90" t="s">
        <v>7</v>
      </c>
      <c r="K103" s="90" t="s">
        <v>8</v>
      </c>
      <c r="L103" s="90" t="s">
        <v>9</v>
      </c>
      <c r="M103" s="90" t="s">
        <v>10</v>
      </c>
      <c r="N103" s="90" t="s">
        <v>11</v>
      </c>
      <c r="O103" s="90" t="s">
        <v>12</v>
      </c>
      <c r="P103" s="90" t="s">
        <v>13</v>
      </c>
      <c r="Q103" s="17"/>
      <c r="R103" s="17"/>
    </row>
    <row r="104" spans="1:18" ht="75" customHeight="1" thickBot="1">
      <c r="A104" s="95"/>
      <c r="B104" s="87"/>
      <c r="C104" s="115"/>
      <c r="D104" s="113"/>
      <c r="E104" s="5" t="s">
        <v>4</v>
      </c>
      <c r="F104" s="5" t="s">
        <v>4</v>
      </c>
      <c r="G104" s="5" t="s">
        <v>4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17"/>
      <c r="R104" s="17"/>
    </row>
    <row r="105" spans="1:18" ht="16.5" customHeight="1" thickBot="1">
      <c r="A105" s="117" t="s">
        <v>20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9"/>
      <c r="Q105" s="17"/>
      <c r="R105" s="17"/>
    </row>
    <row r="106" spans="1:18" ht="16.5" customHeight="1" thickBot="1">
      <c r="A106" s="117" t="s">
        <v>15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9"/>
      <c r="Q106" s="17"/>
      <c r="R106" s="17"/>
    </row>
    <row r="107" spans="1:18" ht="33" customHeight="1" thickBot="1">
      <c r="A107" s="18" t="s">
        <v>67</v>
      </c>
      <c r="B107" s="21" t="s">
        <v>16</v>
      </c>
      <c r="C107" s="22">
        <v>2008</v>
      </c>
      <c r="D107" s="22">
        <v>184</v>
      </c>
      <c r="E107" s="8">
        <v>5.87</v>
      </c>
      <c r="F107" s="9">
        <v>7</v>
      </c>
      <c r="G107" s="8">
        <v>39.6</v>
      </c>
      <c r="H107" s="55">
        <v>245</v>
      </c>
      <c r="I107" s="8">
        <v>0.05</v>
      </c>
      <c r="J107" s="8">
        <v>1.34</v>
      </c>
      <c r="K107" s="48">
        <v>0.04</v>
      </c>
      <c r="L107" s="8">
        <v>0.9</v>
      </c>
      <c r="M107" s="8">
        <v>125.33</v>
      </c>
      <c r="N107" s="23">
        <v>154.33</v>
      </c>
      <c r="O107" s="23">
        <v>36</v>
      </c>
      <c r="P107" s="23">
        <v>1.33</v>
      </c>
      <c r="Q107" s="17"/>
      <c r="R107" s="17"/>
    </row>
    <row r="108" spans="1:18" ht="33" customHeight="1" thickBot="1">
      <c r="A108" s="18" t="s">
        <v>29</v>
      </c>
      <c r="B108" s="54" t="s">
        <v>111</v>
      </c>
      <c r="C108" s="22">
        <v>2008</v>
      </c>
      <c r="D108" s="22">
        <v>3</v>
      </c>
      <c r="E108" s="8">
        <v>5.77</v>
      </c>
      <c r="F108" s="9">
        <v>2.41</v>
      </c>
      <c r="G108" s="8">
        <v>14.64</v>
      </c>
      <c r="H108" s="10">
        <v>103</v>
      </c>
      <c r="I108" s="8">
        <v>0.04</v>
      </c>
      <c r="J108" s="8">
        <v>0.11</v>
      </c>
      <c r="K108" s="48">
        <v>0.028</v>
      </c>
      <c r="L108" s="8">
        <v>0.31</v>
      </c>
      <c r="M108" s="8">
        <v>154.6</v>
      </c>
      <c r="N108" s="23">
        <v>134.4</v>
      </c>
      <c r="O108" s="23">
        <v>14.1</v>
      </c>
      <c r="P108" s="23">
        <v>0.52</v>
      </c>
      <c r="Q108" s="17"/>
      <c r="R108" s="17"/>
    </row>
    <row r="109" spans="1:18" ht="33" customHeight="1" thickBot="1">
      <c r="A109" s="18" t="s">
        <v>56</v>
      </c>
      <c r="B109" s="21">
        <v>200</v>
      </c>
      <c r="C109" s="22">
        <v>2008</v>
      </c>
      <c r="D109" s="22">
        <v>433</v>
      </c>
      <c r="E109" s="8">
        <v>2.9</v>
      </c>
      <c r="F109" s="9">
        <v>2.5</v>
      </c>
      <c r="G109" s="8">
        <v>24.8</v>
      </c>
      <c r="H109" s="10">
        <v>134</v>
      </c>
      <c r="I109" s="8">
        <v>0.04</v>
      </c>
      <c r="J109" s="8">
        <v>1</v>
      </c>
      <c r="K109" s="48">
        <v>0.01</v>
      </c>
      <c r="L109" s="8">
        <v>0</v>
      </c>
      <c r="M109" s="8">
        <v>121</v>
      </c>
      <c r="N109" s="23">
        <v>90</v>
      </c>
      <c r="O109" s="23">
        <v>14</v>
      </c>
      <c r="P109" s="23">
        <v>1</v>
      </c>
      <c r="Q109" s="17"/>
      <c r="R109" s="17"/>
    </row>
    <row r="110" spans="1:18" ht="33" customHeight="1" thickBot="1">
      <c r="A110" s="18" t="s">
        <v>68</v>
      </c>
      <c r="B110" s="55">
        <v>150</v>
      </c>
      <c r="C110" s="55" t="s">
        <v>17</v>
      </c>
      <c r="D110" s="57" t="s">
        <v>17</v>
      </c>
      <c r="E110" s="8">
        <v>2.26</v>
      </c>
      <c r="F110" s="56">
        <v>0.8</v>
      </c>
      <c r="G110" s="8">
        <v>31.5</v>
      </c>
      <c r="H110" s="55">
        <v>142</v>
      </c>
      <c r="I110" s="8">
        <v>0.06</v>
      </c>
      <c r="J110" s="8">
        <v>15</v>
      </c>
      <c r="K110" s="48">
        <v>0.03</v>
      </c>
      <c r="L110" s="8">
        <v>0.06</v>
      </c>
      <c r="M110" s="8">
        <v>12</v>
      </c>
      <c r="N110" s="23">
        <v>42</v>
      </c>
      <c r="O110" s="23">
        <v>63</v>
      </c>
      <c r="P110" s="23">
        <v>0.9</v>
      </c>
      <c r="Q110" s="17"/>
      <c r="R110" s="17"/>
    </row>
    <row r="111" spans="1:18" ht="16.5" customHeight="1" thickBot="1">
      <c r="A111" s="19" t="s">
        <v>30</v>
      </c>
      <c r="B111" s="59"/>
      <c r="C111" s="25"/>
      <c r="D111" s="25"/>
      <c r="E111" s="25">
        <f>SUM(E107:E110)</f>
        <v>16.8</v>
      </c>
      <c r="F111" s="25">
        <f aca="true" t="shared" si="9" ref="F111:P111">SUM(F107:F110)</f>
        <v>12.71</v>
      </c>
      <c r="G111" s="25">
        <f t="shared" si="9"/>
        <v>110.54</v>
      </c>
      <c r="H111" s="25">
        <f t="shared" si="9"/>
        <v>624</v>
      </c>
      <c r="I111" s="25">
        <f t="shared" si="9"/>
        <v>0.19</v>
      </c>
      <c r="J111" s="25">
        <f t="shared" si="9"/>
        <v>17.45</v>
      </c>
      <c r="K111" s="25">
        <f t="shared" si="9"/>
        <v>0.108</v>
      </c>
      <c r="L111" s="25">
        <f t="shared" si="9"/>
        <v>1.27</v>
      </c>
      <c r="M111" s="25">
        <f t="shared" si="9"/>
        <v>412.93</v>
      </c>
      <c r="N111" s="25">
        <f t="shared" si="9"/>
        <v>420.73</v>
      </c>
      <c r="O111" s="25">
        <f t="shared" si="9"/>
        <v>127.1</v>
      </c>
      <c r="P111" s="25">
        <f t="shared" si="9"/>
        <v>3.75</v>
      </c>
      <c r="Q111" s="17"/>
      <c r="R111" s="17"/>
    </row>
    <row r="112" spans="1:18" ht="16.5" customHeight="1" thickBot="1">
      <c r="A112" s="96" t="s">
        <v>18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8"/>
      <c r="Q112" s="17"/>
      <c r="R112" s="17"/>
    </row>
    <row r="113" spans="1:18" ht="33" customHeight="1" thickBot="1">
      <c r="A113" s="18" t="s">
        <v>63</v>
      </c>
      <c r="B113" s="21">
        <v>80</v>
      </c>
      <c r="C113" s="22">
        <v>2008</v>
      </c>
      <c r="D113" s="22">
        <v>50</v>
      </c>
      <c r="E113" s="8">
        <v>6.4</v>
      </c>
      <c r="F113" s="9">
        <v>8.08</v>
      </c>
      <c r="G113" s="8">
        <v>12.16</v>
      </c>
      <c r="H113" s="10">
        <v>147.2</v>
      </c>
      <c r="I113" s="8">
        <v>0.02</v>
      </c>
      <c r="J113" s="8">
        <v>5.6</v>
      </c>
      <c r="K113" s="48">
        <v>0.02</v>
      </c>
      <c r="L113" s="8">
        <v>4.8</v>
      </c>
      <c r="M113" s="8">
        <v>38.4</v>
      </c>
      <c r="N113" s="23">
        <v>44.8</v>
      </c>
      <c r="O113" s="23">
        <v>22.4</v>
      </c>
      <c r="P113" s="23">
        <v>1.52</v>
      </c>
      <c r="Q113" s="17"/>
      <c r="R113" s="17"/>
    </row>
    <row r="114" spans="1:18" ht="33" customHeight="1" thickBot="1">
      <c r="A114" s="18" t="s">
        <v>81</v>
      </c>
      <c r="B114" s="21" t="s">
        <v>97</v>
      </c>
      <c r="C114" s="22">
        <v>2008</v>
      </c>
      <c r="D114" s="22">
        <v>76</v>
      </c>
      <c r="E114" s="8">
        <v>2.56</v>
      </c>
      <c r="F114" s="9">
        <v>4.7</v>
      </c>
      <c r="G114" s="8">
        <v>9.64</v>
      </c>
      <c r="H114" s="10">
        <v>91.7</v>
      </c>
      <c r="I114" s="8">
        <v>0.06</v>
      </c>
      <c r="J114" s="8">
        <v>8.8</v>
      </c>
      <c r="K114" s="48">
        <v>0.17</v>
      </c>
      <c r="L114" s="8">
        <v>0.164</v>
      </c>
      <c r="M114" s="8">
        <v>43.2</v>
      </c>
      <c r="N114" s="23">
        <v>52.5</v>
      </c>
      <c r="O114" s="23">
        <v>20.9</v>
      </c>
      <c r="P114" s="23">
        <v>1.04</v>
      </c>
      <c r="Q114" s="17"/>
      <c r="R114" s="17"/>
    </row>
    <row r="115" spans="1:18" ht="33" customHeight="1" thickBot="1">
      <c r="A115" s="18" t="s">
        <v>60</v>
      </c>
      <c r="B115" s="21">
        <v>100</v>
      </c>
      <c r="C115" s="22">
        <v>2008</v>
      </c>
      <c r="D115" s="22" t="s">
        <v>114</v>
      </c>
      <c r="E115" s="8">
        <v>13.62</v>
      </c>
      <c r="F115" s="9">
        <v>14.36</v>
      </c>
      <c r="G115" s="8">
        <v>11.98</v>
      </c>
      <c r="H115" s="10">
        <v>232.4</v>
      </c>
      <c r="I115" s="8">
        <v>0.08</v>
      </c>
      <c r="J115" s="8">
        <v>0.2</v>
      </c>
      <c r="K115" s="48">
        <v>0.018</v>
      </c>
      <c r="L115" s="8">
        <v>3.26</v>
      </c>
      <c r="M115" s="8">
        <v>11.4</v>
      </c>
      <c r="N115" s="23">
        <v>136.6</v>
      </c>
      <c r="O115" s="23">
        <v>22.4</v>
      </c>
      <c r="P115" s="23">
        <v>1.84</v>
      </c>
      <c r="Q115" s="17"/>
      <c r="R115" s="17"/>
    </row>
    <row r="116" spans="1:18" ht="33" customHeight="1" thickBot="1">
      <c r="A116" s="18" t="s">
        <v>91</v>
      </c>
      <c r="B116" s="21">
        <v>150</v>
      </c>
      <c r="C116" s="22">
        <v>2008</v>
      </c>
      <c r="D116" s="22">
        <v>323</v>
      </c>
      <c r="E116" s="8">
        <v>3.6</v>
      </c>
      <c r="F116" s="9">
        <v>4.6</v>
      </c>
      <c r="G116" s="8">
        <v>37.7</v>
      </c>
      <c r="H116" s="10">
        <v>206</v>
      </c>
      <c r="I116" s="8">
        <v>0.03</v>
      </c>
      <c r="J116" s="8">
        <v>0</v>
      </c>
      <c r="K116" s="48">
        <v>0.03</v>
      </c>
      <c r="L116" s="8">
        <v>0.3</v>
      </c>
      <c r="M116" s="8">
        <v>11</v>
      </c>
      <c r="N116" s="23">
        <v>78</v>
      </c>
      <c r="O116" s="23">
        <v>26</v>
      </c>
      <c r="P116" s="23">
        <v>0.6</v>
      </c>
      <c r="Q116" s="17"/>
      <c r="R116" s="17"/>
    </row>
    <row r="117" spans="1:18" ht="33" customHeight="1" thickBot="1">
      <c r="A117" s="18" t="s">
        <v>77</v>
      </c>
      <c r="B117" s="21">
        <v>200</v>
      </c>
      <c r="C117" s="22">
        <v>2008</v>
      </c>
      <c r="D117" s="22">
        <v>401</v>
      </c>
      <c r="E117" s="8">
        <v>1</v>
      </c>
      <c r="F117" s="9">
        <v>0.1</v>
      </c>
      <c r="G117" s="8">
        <v>34.2</v>
      </c>
      <c r="H117" s="10">
        <v>142</v>
      </c>
      <c r="I117" s="8">
        <v>0.02</v>
      </c>
      <c r="J117" s="8">
        <v>0</v>
      </c>
      <c r="K117" s="48">
        <v>0.03</v>
      </c>
      <c r="L117" s="8">
        <v>1.1</v>
      </c>
      <c r="M117" s="8">
        <v>33</v>
      </c>
      <c r="N117" s="23">
        <v>29</v>
      </c>
      <c r="O117" s="23">
        <v>21</v>
      </c>
      <c r="P117" s="23">
        <v>0.7</v>
      </c>
      <c r="Q117" s="17"/>
      <c r="R117" s="17"/>
    </row>
    <row r="118" spans="1:18" ht="33" customHeight="1" thickBot="1">
      <c r="A118" s="18" t="s">
        <v>40</v>
      </c>
      <c r="B118" s="21">
        <v>40</v>
      </c>
      <c r="C118" s="22" t="s">
        <v>17</v>
      </c>
      <c r="D118" s="22" t="s">
        <v>17</v>
      </c>
      <c r="E118" s="8">
        <v>2.24</v>
      </c>
      <c r="F118" s="9">
        <v>0.44</v>
      </c>
      <c r="G118" s="8">
        <v>19.97</v>
      </c>
      <c r="H118" s="55">
        <v>92.8</v>
      </c>
      <c r="I118" s="8">
        <v>0.04</v>
      </c>
      <c r="J118" s="8">
        <v>0</v>
      </c>
      <c r="K118" s="48">
        <v>0</v>
      </c>
      <c r="L118" s="8">
        <v>0.36</v>
      </c>
      <c r="M118" s="8">
        <v>6.88</v>
      </c>
      <c r="N118" s="23">
        <v>42.4</v>
      </c>
      <c r="O118" s="23">
        <v>10</v>
      </c>
      <c r="P118" s="23">
        <v>1.24</v>
      </c>
      <c r="Q118" s="17"/>
      <c r="R118" s="17"/>
    </row>
    <row r="119" spans="1:18" ht="16.5" customHeight="1" thickBot="1">
      <c r="A119" s="19" t="s">
        <v>30</v>
      </c>
      <c r="B119" s="59"/>
      <c r="C119" s="25"/>
      <c r="D119" s="25"/>
      <c r="E119" s="25">
        <f aca="true" t="shared" si="10" ref="E119:P119">SUM(E113:E118)</f>
        <v>29.42</v>
      </c>
      <c r="F119" s="25">
        <f t="shared" si="10"/>
        <v>32.28</v>
      </c>
      <c r="G119" s="25">
        <f t="shared" si="10"/>
        <v>125.65</v>
      </c>
      <c r="H119" s="25">
        <f t="shared" si="10"/>
        <v>912.0999999999999</v>
      </c>
      <c r="I119" s="25">
        <f t="shared" si="10"/>
        <v>0.25</v>
      </c>
      <c r="J119" s="25">
        <f t="shared" si="10"/>
        <v>14.6</v>
      </c>
      <c r="K119" s="25">
        <f t="shared" si="10"/>
        <v>0.268</v>
      </c>
      <c r="L119" s="25">
        <f t="shared" si="10"/>
        <v>9.984</v>
      </c>
      <c r="M119" s="25">
        <f t="shared" si="10"/>
        <v>143.88</v>
      </c>
      <c r="N119" s="25">
        <f t="shared" si="10"/>
        <v>383.29999999999995</v>
      </c>
      <c r="O119" s="25">
        <f t="shared" si="10"/>
        <v>122.69999999999999</v>
      </c>
      <c r="P119" s="25">
        <f t="shared" si="10"/>
        <v>6.94</v>
      </c>
      <c r="Q119" s="17"/>
      <c r="R119" s="17"/>
    </row>
    <row r="120" spans="1:18" ht="16.5" customHeight="1" thickBot="1">
      <c r="A120" s="26" t="s">
        <v>31</v>
      </c>
      <c r="B120" s="27"/>
      <c r="C120" s="25"/>
      <c r="D120" s="25"/>
      <c r="E120" s="25">
        <f aca="true" t="shared" si="11" ref="E120:P120">E111+E119</f>
        <v>46.22</v>
      </c>
      <c r="F120" s="25">
        <f t="shared" si="11"/>
        <v>44.99</v>
      </c>
      <c r="G120" s="25">
        <f t="shared" si="11"/>
        <v>236.19</v>
      </c>
      <c r="H120" s="25">
        <f t="shared" si="11"/>
        <v>1536.1</v>
      </c>
      <c r="I120" s="25">
        <f t="shared" si="11"/>
        <v>0.44</v>
      </c>
      <c r="J120" s="25">
        <f t="shared" si="11"/>
        <v>32.05</v>
      </c>
      <c r="K120" s="25">
        <f t="shared" si="11"/>
        <v>0.376</v>
      </c>
      <c r="L120" s="25">
        <f t="shared" si="11"/>
        <v>11.254</v>
      </c>
      <c r="M120" s="25">
        <f t="shared" si="11"/>
        <v>556.81</v>
      </c>
      <c r="N120" s="25">
        <f t="shared" si="11"/>
        <v>804.03</v>
      </c>
      <c r="O120" s="25">
        <f t="shared" si="11"/>
        <v>249.79999999999998</v>
      </c>
      <c r="P120" s="25">
        <f t="shared" si="11"/>
        <v>10.690000000000001</v>
      </c>
      <c r="Q120" s="17"/>
      <c r="R120" s="17"/>
    </row>
    <row r="121" spans="1:18" ht="16.5" customHeight="1">
      <c r="A121" s="29"/>
      <c r="B121" s="30"/>
      <c r="C121" s="34"/>
      <c r="D121" s="29"/>
      <c r="E121" s="33"/>
      <c r="F121" s="33"/>
      <c r="G121" s="30"/>
      <c r="H121" s="29"/>
      <c r="I121" s="29"/>
      <c r="J121" s="29"/>
      <c r="K121" s="29"/>
      <c r="L121" s="29"/>
      <c r="M121" s="29"/>
      <c r="N121" s="29"/>
      <c r="O121" s="29"/>
      <c r="P121" s="29"/>
      <c r="Q121" s="17"/>
      <c r="R121" s="17"/>
    </row>
    <row r="122" spans="17:18" ht="16.5" customHeight="1">
      <c r="Q122" s="17"/>
      <c r="R122" s="17"/>
    </row>
    <row r="123" spans="1:18" ht="16.5" customHeight="1">
      <c r="A123" s="11"/>
      <c r="B123" s="11"/>
      <c r="C123" s="11"/>
      <c r="D123" s="11"/>
      <c r="E123" s="12"/>
      <c r="F123" s="12"/>
      <c r="G123" s="101"/>
      <c r="H123" s="102"/>
      <c r="I123" s="102"/>
      <c r="J123" s="102"/>
      <c r="K123" s="102"/>
      <c r="L123" s="102"/>
      <c r="M123" s="15"/>
      <c r="N123" s="15"/>
      <c r="O123" s="15"/>
      <c r="P123" s="15"/>
      <c r="Q123" s="17"/>
      <c r="R123" s="17"/>
    </row>
    <row r="124" spans="1:18" ht="16.5" customHeight="1">
      <c r="A124" s="11"/>
      <c r="B124" s="11"/>
      <c r="C124" s="11"/>
      <c r="D124" s="11"/>
      <c r="E124" s="12"/>
      <c r="F124" s="12"/>
      <c r="G124" s="12"/>
      <c r="H124" s="53"/>
      <c r="I124" s="53"/>
      <c r="J124" s="53"/>
      <c r="K124" s="53"/>
      <c r="L124" s="53"/>
      <c r="M124" s="15"/>
      <c r="N124" s="15"/>
      <c r="O124" s="15"/>
      <c r="P124" s="15"/>
      <c r="Q124" s="17"/>
      <c r="R124" s="17"/>
    </row>
    <row r="125" spans="1:18" ht="16.5" customHeight="1">
      <c r="A125" s="103" t="s">
        <v>127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7"/>
      <c r="R125" s="17"/>
    </row>
    <row r="126" spans="1:18" ht="16.5" customHeight="1">
      <c r="A126" s="105" t="s">
        <v>101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4"/>
      <c r="R126" s="14"/>
    </row>
    <row r="127" spans="1:18" ht="16.5" customHeight="1">
      <c r="A127" s="105" t="s">
        <v>102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4"/>
      <c r="R127" s="14"/>
    </row>
    <row r="128" spans="1:18" ht="16.5" customHeight="1">
      <c r="A128" s="105" t="s">
        <v>79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7"/>
      <c r="R128" s="17"/>
    </row>
    <row r="129" spans="1:18" ht="16.5" customHeight="1" thickBot="1">
      <c r="A129" s="15"/>
      <c r="B129" s="52"/>
      <c r="C129" s="52"/>
      <c r="D129" s="52"/>
      <c r="E129" s="53"/>
      <c r="F129" s="53"/>
      <c r="G129" s="53"/>
      <c r="H129" s="52"/>
      <c r="I129" s="52"/>
      <c r="J129" s="52"/>
      <c r="K129" s="52"/>
      <c r="L129" s="52"/>
      <c r="M129" s="52"/>
      <c r="N129" s="52"/>
      <c r="O129" s="52"/>
      <c r="P129" s="52"/>
      <c r="Q129" s="17"/>
      <c r="R129" s="17"/>
    </row>
    <row r="130" spans="1:18" ht="16.5" customHeight="1" thickBot="1">
      <c r="A130" s="134" t="s">
        <v>0</v>
      </c>
      <c r="B130" s="49" t="s">
        <v>1</v>
      </c>
      <c r="C130" s="120" t="s">
        <v>38</v>
      </c>
      <c r="D130" s="122" t="s">
        <v>34</v>
      </c>
      <c r="E130" s="124" t="s">
        <v>35</v>
      </c>
      <c r="F130" s="133" t="s">
        <v>36</v>
      </c>
      <c r="G130" s="134" t="s">
        <v>37</v>
      </c>
      <c r="H130" s="134" t="s">
        <v>32</v>
      </c>
      <c r="I130" s="124" t="s">
        <v>2</v>
      </c>
      <c r="J130" s="128"/>
      <c r="K130" s="128"/>
      <c r="L130" s="129"/>
      <c r="M130" s="127" t="s">
        <v>3</v>
      </c>
      <c r="N130" s="128"/>
      <c r="O130" s="128"/>
      <c r="P130" s="129"/>
      <c r="Q130" s="17"/>
      <c r="R130" s="17"/>
    </row>
    <row r="131" spans="1:18" ht="16.5" customHeight="1" thickBot="1">
      <c r="A131" s="136"/>
      <c r="B131" s="50" t="s">
        <v>4</v>
      </c>
      <c r="C131" s="121"/>
      <c r="D131" s="123"/>
      <c r="E131" s="125"/>
      <c r="F131" s="133"/>
      <c r="G131" s="135"/>
      <c r="H131" s="136"/>
      <c r="I131" s="125" t="s">
        <v>33</v>
      </c>
      <c r="J131" s="130"/>
      <c r="K131" s="130"/>
      <c r="L131" s="131"/>
      <c r="M131" s="132" t="s">
        <v>5</v>
      </c>
      <c r="N131" s="130"/>
      <c r="O131" s="130"/>
      <c r="P131" s="131"/>
      <c r="Q131" s="17"/>
      <c r="R131" s="17"/>
    </row>
    <row r="132" spans="1:18" ht="16.5" customHeight="1" thickBot="1">
      <c r="A132" s="136"/>
      <c r="B132" s="126"/>
      <c r="C132" s="121"/>
      <c r="D132" s="123"/>
      <c r="E132" s="51" t="s">
        <v>6</v>
      </c>
      <c r="F132" s="51" t="s">
        <v>6</v>
      </c>
      <c r="G132" s="51" t="s">
        <v>6</v>
      </c>
      <c r="H132" s="136"/>
      <c r="I132" s="134" t="s">
        <v>27</v>
      </c>
      <c r="J132" s="134" t="s">
        <v>7</v>
      </c>
      <c r="K132" s="134" t="s">
        <v>8</v>
      </c>
      <c r="L132" s="134" t="s">
        <v>9</v>
      </c>
      <c r="M132" s="90" t="s">
        <v>10</v>
      </c>
      <c r="N132" s="90" t="s">
        <v>11</v>
      </c>
      <c r="O132" s="90" t="s">
        <v>12</v>
      </c>
      <c r="P132" s="90" t="s">
        <v>13</v>
      </c>
      <c r="Q132" s="17"/>
      <c r="R132" s="17"/>
    </row>
    <row r="133" spans="1:25" ht="75" customHeight="1" thickBot="1">
      <c r="A133" s="136"/>
      <c r="B133" s="126"/>
      <c r="C133" s="121"/>
      <c r="D133" s="123"/>
      <c r="E133" s="51" t="s">
        <v>4</v>
      </c>
      <c r="F133" s="51" t="s">
        <v>4</v>
      </c>
      <c r="G133" s="51" t="s">
        <v>4</v>
      </c>
      <c r="H133" s="136"/>
      <c r="I133" s="136"/>
      <c r="J133" s="136"/>
      <c r="K133" s="136"/>
      <c r="L133" s="136"/>
      <c r="M133" s="95"/>
      <c r="N133" s="95"/>
      <c r="O133" s="95"/>
      <c r="P133" s="95"/>
      <c r="Q133" s="17"/>
      <c r="R133" s="31"/>
      <c r="S133" s="7"/>
      <c r="T133" s="7"/>
      <c r="U133" s="7"/>
      <c r="V133" s="7"/>
      <c r="W133" s="7"/>
      <c r="X133" s="7"/>
      <c r="Y133" s="7"/>
    </row>
    <row r="134" spans="1:27" ht="16.5" customHeight="1" thickBot="1">
      <c r="A134" s="137" t="s">
        <v>47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9"/>
      <c r="Q134" s="36"/>
      <c r="R134" s="36"/>
      <c r="S134" s="1"/>
      <c r="T134" s="1"/>
      <c r="U134" s="1"/>
      <c r="V134" s="1"/>
      <c r="W134" s="1"/>
      <c r="X134" s="1"/>
      <c r="Y134" s="1"/>
      <c r="Z134" s="2"/>
      <c r="AA134" s="2"/>
    </row>
    <row r="135" spans="1:18" ht="16.5" customHeight="1" thickBot="1">
      <c r="A135" s="137" t="s">
        <v>15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9"/>
      <c r="Q135" s="17"/>
      <c r="R135" s="17"/>
    </row>
    <row r="136" spans="1:18" ht="33" customHeight="1" thickBot="1">
      <c r="A136" s="18" t="s">
        <v>74</v>
      </c>
      <c r="B136" s="21">
        <v>180</v>
      </c>
      <c r="C136" s="22">
        <v>2008</v>
      </c>
      <c r="D136" s="22">
        <v>211</v>
      </c>
      <c r="E136" s="8">
        <v>9.83</v>
      </c>
      <c r="F136" s="9">
        <v>16.34</v>
      </c>
      <c r="G136" s="8">
        <v>37.52</v>
      </c>
      <c r="H136" s="55">
        <v>336.5</v>
      </c>
      <c r="I136" s="8">
        <v>0.69</v>
      </c>
      <c r="J136" s="8">
        <v>0</v>
      </c>
      <c r="K136" s="48">
        <v>0.14</v>
      </c>
      <c r="L136" s="8">
        <v>1.1</v>
      </c>
      <c r="M136" s="8">
        <v>127.4</v>
      </c>
      <c r="N136" s="23">
        <v>113.5</v>
      </c>
      <c r="O136" s="23">
        <v>10.38</v>
      </c>
      <c r="P136" s="23">
        <v>1.1</v>
      </c>
      <c r="Q136" s="17"/>
      <c r="R136" s="17"/>
    </row>
    <row r="137" spans="1:18" ht="33" customHeight="1" thickBot="1">
      <c r="A137" s="18" t="s">
        <v>53</v>
      </c>
      <c r="B137" s="54" t="s">
        <v>112</v>
      </c>
      <c r="C137" s="22">
        <v>2008</v>
      </c>
      <c r="D137" s="22">
        <v>1</v>
      </c>
      <c r="E137" s="8">
        <v>2.4</v>
      </c>
      <c r="F137" s="9">
        <v>4.43</v>
      </c>
      <c r="G137" s="8">
        <v>14.6</v>
      </c>
      <c r="H137" s="55">
        <v>107.9</v>
      </c>
      <c r="I137" s="8">
        <v>0.05</v>
      </c>
      <c r="J137" s="8">
        <v>0</v>
      </c>
      <c r="K137" s="48">
        <v>0.033</v>
      </c>
      <c r="L137" s="8">
        <v>0.44</v>
      </c>
      <c r="M137" s="8">
        <v>7.5</v>
      </c>
      <c r="N137" s="23">
        <v>27.05</v>
      </c>
      <c r="O137" s="23">
        <v>9.9</v>
      </c>
      <c r="P137" s="23">
        <v>0.61</v>
      </c>
      <c r="Q137" s="17"/>
      <c r="R137" s="17"/>
    </row>
    <row r="138" spans="1:18" ht="33" customHeight="1" thickBot="1">
      <c r="A138" s="18" t="s">
        <v>43</v>
      </c>
      <c r="B138" s="21">
        <v>200</v>
      </c>
      <c r="C138" s="22">
        <v>2008</v>
      </c>
      <c r="D138" s="22">
        <v>430</v>
      </c>
      <c r="E138" s="8">
        <v>0.2</v>
      </c>
      <c r="F138" s="9">
        <v>0.1</v>
      </c>
      <c r="G138" s="8">
        <v>15</v>
      </c>
      <c r="H138" s="55">
        <v>60</v>
      </c>
      <c r="I138" s="8">
        <v>0</v>
      </c>
      <c r="J138" s="8">
        <v>0</v>
      </c>
      <c r="K138" s="48">
        <v>0</v>
      </c>
      <c r="L138" s="8">
        <v>0</v>
      </c>
      <c r="M138" s="8">
        <v>5</v>
      </c>
      <c r="N138" s="23">
        <v>8</v>
      </c>
      <c r="O138" s="23">
        <v>4</v>
      </c>
      <c r="P138" s="23">
        <v>1</v>
      </c>
      <c r="Q138" s="17"/>
      <c r="R138" s="17"/>
    </row>
    <row r="139" spans="1:18" ht="41.25" customHeight="1" thickBot="1">
      <c r="A139" s="64" t="s">
        <v>85</v>
      </c>
      <c r="B139" s="65">
        <v>125</v>
      </c>
      <c r="C139" s="10" t="s">
        <v>17</v>
      </c>
      <c r="D139" s="10" t="s">
        <v>17</v>
      </c>
      <c r="E139" s="66">
        <v>3</v>
      </c>
      <c r="F139" s="66">
        <v>3.1</v>
      </c>
      <c r="G139" s="66">
        <v>15.9</v>
      </c>
      <c r="H139" s="66">
        <v>103</v>
      </c>
      <c r="I139" s="66">
        <v>0.02</v>
      </c>
      <c r="J139" s="66">
        <v>0.5</v>
      </c>
      <c r="K139" s="66">
        <v>0.03</v>
      </c>
      <c r="L139" s="66">
        <v>0</v>
      </c>
      <c r="M139" s="66">
        <v>132</v>
      </c>
      <c r="N139" s="66">
        <v>860</v>
      </c>
      <c r="O139" s="66">
        <v>112</v>
      </c>
      <c r="P139" s="66">
        <v>0</v>
      </c>
      <c r="Q139" s="17"/>
      <c r="R139" s="17"/>
    </row>
    <row r="140" spans="1:18" ht="16.5" customHeight="1" thickBot="1">
      <c r="A140" s="19" t="s">
        <v>30</v>
      </c>
      <c r="B140" s="60"/>
      <c r="C140" s="25"/>
      <c r="D140" s="25"/>
      <c r="E140" s="25">
        <f>SUM(E136:E139)</f>
        <v>15.43</v>
      </c>
      <c r="F140" s="25">
        <f aca="true" t="shared" si="12" ref="F140:P140">SUM(F136:F139)</f>
        <v>23.970000000000002</v>
      </c>
      <c r="G140" s="25">
        <f t="shared" si="12"/>
        <v>83.02000000000001</v>
      </c>
      <c r="H140" s="25">
        <f t="shared" si="12"/>
        <v>607.4</v>
      </c>
      <c r="I140" s="25">
        <f t="shared" si="12"/>
        <v>0.76</v>
      </c>
      <c r="J140" s="25">
        <f t="shared" si="12"/>
        <v>0.5</v>
      </c>
      <c r="K140" s="25">
        <f t="shared" si="12"/>
        <v>0.203</v>
      </c>
      <c r="L140" s="25">
        <f t="shared" si="12"/>
        <v>1.54</v>
      </c>
      <c r="M140" s="25">
        <f t="shared" si="12"/>
        <v>271.9</v>
      </c>
      <c r="N140" s="25">
        <f t="shared" si="12"/>
        <v>1008.55</v>
      </c>
      <c r="O140" s="25">
        <f t="shared" si="12"/>
        <v>136.28</v>
      </c>
      <c r="P140" s="25">
        <f t="shared" si="12"/>
        <v>2.71</v>
      </c>
      <c r="Q140" s="17"/>
      <c r="R140" s="17"/>
    </row>
    <row r="141" spans="1:18" ht="16.5" customHeight="1" thickBot="1">
      <c r="A141" s="96" t="s">
        <v>18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8"/>
      <c r="Q141" s="17"/>
      <c r="R141" s="17"/>
    </row>
    <row r="142" spans="1:18" ht="51.75" customHeight="1" thickBot="1">
      <c r="A142" s="18" t="s">
        <v>106</v>
      </c>
      <c r="B142" s="21" t="s">
        <v>94</v>
      </c>
      <c r="C142" s="22">
        <v>2008</v>
      </c>
      <c r="D142" s="22">
        <v>52</v>
      </c>
      <c r="E142" s="8">
        <v>4.6</v>
      </c>
      <c r="F142" s="9">
        <v>11.6</v>
      </c>
      <c r="G142" s="8">
        <v>5.28</v>
      </c>
      <c r="H142" s="10">
        <v>144</v>
      </c>
      <c r="I142" s="8">
        <v>0.04</v>
      </c>
      <c r="J142" s="8">
        <v>12</v>
      </c>
      <c r="K142" s="48">
        <v>0.2</v>
      </c>
      <c r="L142" s="8">
        <v>4</v>
      </c>
      <c r="M142" s="8">
        <v>38.4</v>
      </c>
      <c r="N142" s="23">
        <v>74.8</v>
      </c>
      <c r="O142" s="23">
        <v>29.4</v>
      </c>
      <c r="P142" s="23">
        <v>1.08</v>
      </c>
      <c r="Q142" s="17"/>
      <c r="R142" s="17"/>
    </row>
    <row r="143" spans="1:18" ht="33" customHeight="1" thickBot="1">
      <c r="A143" s="18" t="s">
        <v>89</v>
      </c>
      <c r="B143" s="21" t="s">
        <v>98</v>
      </c>
      <c r="C143" s="22">
        <v>2008</v>
      </c>
      <c r="D143" s="22">
        <v>95</v>
      </c>
      <c r="E143" s="8">
        <v>4.29</v>
      </c>
      <c r="F143" s="9">
        <v>4.93</v>
      </c>
      <c r="G143" s="8">
        <v>20.29</v>
      </c>
      <c r="H143" s="10">
        <v>142.7</v>
      </c>
      <c r="I143" s="8">
        <v>0.09</v>
      </c>
      <c r="J143" s="8">
        <v>8.82</v>
      </c>
      <c r="K143" s="48">
        <v>0.28</v>
      </c>
      <c r="L143" s="8">
        <v>0.65</v>
      </c>
      <c r="M143" s="8">
        <v>37.3</v>
      </c>
      <c r="N143" s="23">
        <v>63.5</v>
      </c>
      <c r="O143" s="23">
        <v>21.5</v>
      </c>
      <c r="P143" s="23">
        <v>0.95</v>
      </c>
      <c r="Q143" s="17"/>
      <c r="R143" s="17"/>
    </row>
    <row r="144" spans="1:18" ht="33" customHeight="1" thickBot="1">
      <c r="A144" s="18" t="s">
        <v>76</v>
      </c>
      <c r="B144" s="67">
        <v>200</v>
      </c>
      <c r="C144" s="22">
        <v>2008</v>
      </c>
      <c r="D144" s="22">
        <v>299</v>
      </c>
      <c r="E144" s="23">
        <v>17.28</v>
      </c>
      <c r="F144" s="68">
        <v>23.36</v>
      </c>
      <c r="G144" s="23">
        <v>32.64</v>
      </c>
      <c r="H144" s="69">
        <v>409.6</v>
      </c>
      <c r="I144" s="23">
        <v>0.22</v>
      </c>
      <c r="J144" s="23">
        <v>19.2</v>
      </c>
      <c r="K144" s="70">
        <v>0.032</v>
      </c>
      <c r="L144" s="23">
        <v>4.96</v>
      </c>
      <c r="M144" s="23">
        <v>28.8</v>
      </c>
      <c r="N144" s="23">
        <v>209.6</v>
      </c>
      <c r="O144" s="23">
        <v>56</v>
      </c>
      <c r="P144" s="23">
        <v>3.2</v>
      </c>
      <c r="Q144" s="17"/>
      <c r="R144" s="17"/>
    </row>
    <row r="145" spans="1:18" ht="33" customHeight="1" thickBot="1">
      <c r="A145" s="18" t="s">
        <v>66</v>
      </c>
      <c r="B145" s="21">
        <v>200</v>
      </c>
      <c r="C145" s="22">
        <v>2008</v>
      </c>
      <c r="D145" s="22">
        <v>441</v>
      </c>
      <c r="E145" s="8">
        <v>0.7</v>
      </c>
      <c r="F145" s="9">
        <v>0.3</v>
      </c>
      <c r="G145" s="8">
        <v>24.4</v>
      </c>
      <c r="H145" s="55">
        <v>103</v>
      </c>
      <c r="I145" s="8">
        <v>0.01</v>
      </c>
      <c r="J145" s="8">
        <v>200</v>
      </c>
      <c r="K145" s="48">
        <v>0.16</v>
      </c>
      <c r="L145" s="8">
        <v>0.1</v>
      </c>
      <c r="M145" s="8">
        <v>13</v>
      </c>
      <c r="N145" s="23">
        <v>3</v>
      </c>
      <c r="O145" s="23">
        <v>3</v>
      </c>
      <c r="P145" s="23">
        <v>1</v>
      </c>
      <c r="Q145" s="17"/>
      <c r="R145" s="17"/>
    </row>
    <row r="146" spans="1:18" ht="33" customHeight="1" thickBot="1">
      <c r="A146" s="18" t="s">
        <v>40</v>
      </c>
      <c r="B146" s="21">
        <v>40</v>
      </c>
      <c r="C146" s="22" t="s">
        <v>17</v>
      </c>
      <c r="D146" s="22" t="s">
        <v>17</v>
      </c>
      <c r="E146" s="8">
        <v>2.24</v>
      </c>
      <c r="F146" s="9">
        <v>0.44</v>
      </c>
      <c r="G146" s="8">
        <v>19.97</v>
      </c>
      <c r="H146" s="55">
        <v>92.8</v>
      </c>
      <c r="I146" s="8">
        <v>0.04</v>
      </c>
      <c r="J146" s="8">
        <v>0</v>
      </c>
      <c r="K146" s="48">
        <v>0</v>
      </c>
      <c r="L146" s="8">
        <v>0.36</v>
      </c>
      <c r="M146" s="8">
        <v>6.88</v>
      </c>
      <c r="N146" s="23">
        <v>42.4</v>
      </c>
      <c r="O146" s="23">
        <v>10</v>
      </c>
      <c r="P146" s="23">
        <v>1.24</v>
      </c>
      <c r="Q146" s="17"/>
      <c r="R146" s="17"/>
    </row>
    <row r="147" spans="1:18" ht="16.5" customHeight="1" thickBot="1">
      <c r="A147" s="19" t="s">
        <v>30</v>
      </c>
      <c r="B147" s="59"/>
      <c r="C147" s="25"/>
      <c r="D147" s="25"/>
      <c r="E147" s="25">
        <f aca="true" t="shared" si="13" ref="E147:P147">SUM(E142:E146)</f>
        <v>29.11</v>
      </c>
      <c r="F147" s="25">
        <f t="shared" si="13"/>
        <v>40.629999999999995</v>
      </c>
      <c r="G147" s="25">
        <f t="shared" si="13"/>
        <v>102.58</v>
      </c>
      <c r="H147" s="25">
        <f t="shared" si="13"/>
        <v>892.0999999999999</v>
      </c>
      <c r="I147" s="25">
        <f t="shared" si="13"/>
        <v>0.39999999999999997</v>
      </c>
      <c r="J147" s="25">
        <f t="shared" si="13"/>
        <v>240.01999999999998</v>
      </c>
      <c r="K147" s="25">
        <f t="shared" si="13"/>
        <v>0.672</v>
      </c>
      <c r="L147" s="25">
        <f t="shared" si="13"/>
        <v>10.069999999999999</v>
      </c>
      <c r="M147" s="25">
        <f t="shared" si="13"/>
        <v>124.37999999999998</v>
      </c>
      <c r="N147" s="25">
        <f t="shared" si="13"/>
        <v>393.29999999999995</v>
      </c>
      <c r="O147" s="25">
        <f t="shared" si="13"/>
        <v>119.9</v>
      </c>
      <c r="P147" s="25">
        <f t="shared" si="13"/>
        <v>7.470000000000001</v>
      </c>
      <c r="Q147" s="17"/>
      <c r="R147" s="17"/>
    </row>
    <row r="148" spans="1:18" ht="16.5" customHeight="1" thickBot="1">
      <c r="A148" s="26" t="s">
        <v>31</v>
      </c>
      <c r="B148" s="24"/>
      <c r="C148" s="25"/>
      <c r="D148" s="25"/>
      <c r="E148" s="25">
        <f aca="true" t="shared" si="14" ref="E148:P148">E140+E147</f>
        <v>44.54</v>
      </c>
      <c r="F148" s="25">
        <f t="shared" si="14"/>
        <v>64.6</v>
      </c>
      <c r="G148" s="25">
        <f t="shared" si="14"/>
        <v>185.60000000000002</v>
      </c>
      <c r="H148" s="25">
        <f t="shared" si="14"/>
        <v>1499.5</v>
      </c>
      <c r="I148" s="25">
        <f t="shared" si="14"/>
        <v>1.16</v>
      </c>
      <c r="J148" s="25">
        <f t="shared" si="14"/>
        <v>240.51999999999998</v>
      </c>
      <c r="K148" s="25">
        <f t="shared" si="14"/>
        <v>0.875</v>
      </c>
      <c r="L148" s="25">
        <f t="shared" si="14"/>
        <v>11.61</v>
      </c>
      <c r="M148" s="25">
        <f t="shared" si="14"/>
        <v>396.28</v>
      </c>
      <c r="N148" s="25">
        <f t="shared" si="14"/>
        <v>1401.85</v>
      </c>
      <c r="O148" s="25">
        <f t="shared" si="14"/>
        <v>256.18</v>
      </c>
      <c r="P148" s="25">
        <f t="shared" si="14"/>
        <v>10.18</v>
      </c>
      <c r="Q148" s="17"/>
      <c r="R148" s="17"/>
    </row>
    <row r="149" spans="1:18" ht="16.5" customHeight="1">
      <c r="A149" s="37"/>
      <c r="B149" s="38"/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39"/>
      <c r="P149" s="39"/>
      <c r="Q149" s="17"/>
      <c r="R149" s="17"/>
    </row>
    <row r="150" spans="1:18" ht="16.5" customHeight="1">
      <c r="A150" s="37"/>
      <c r="B150" s="38"/>
      <c r="C150" s="71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39"/>
      <c r="P150" s="39"/>
      <c r="Q150" s="17"/>
      <c r="R150" s="17"/>
    </row>
    <row r="151" spans="1:18" ht="16.5" customHeight="1">
      <c r="A151" s="11"/>
      <c r="B151" s="11"/>
      <c r="C151" s="11"/>
      <c r="D151" s="11"/>
      <c r="E151" s="12"/>
      <c r="F151" s="12"/>
      <c r="G151" s="12"/>
      <c r="H151" s="53"/>
      <c r="I151" s="53"/>
      <c r="J151" s="53"/>
      <c r="K151" s="53"/>
      <c r="L151" s="53"/>
      <c r="M151" s="15"/>
      <c r="N151" s="15"/>
      <c r="O151" s="15"/>
      <c r="P151" s="15"/>
      <c r="Q151" s="17"/>
      <c r="R151" s="17"/>
    </row>
    <row r="152" spans="1:18" ht="16.5" customHeight="1">
      <c r="A152" s="103" t="s">
        <v>127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7"/>
      <c r="R152" s="17"/>
    </row>
    <row r="153" spans="1:18" ht="16.5" customHeight="1">
      <c r="A153" s="105" t="s">
        <v>101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4"/>
      <c r="R153" s="14"/>
    </row>
    <row r="154" spans="1:18" ht="16.5" customHeight="1">
      <c r="A154" s="105" t="s">
        <v>102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4"/>
      <c r="R154" s="14"/>
    </row>
    <row r="155" spans="1:18" ht="16.5" customHeight="1">
      <c r="A155" s="105" t="s">
        <v>79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7"/>
      <c r="R155" s="17"/>
    </row>
    <row r="156" spans="1:18" ht="16.5" customHeight="1" thickBot="1">
      <c r="A156" s="15"/>
      <c r="B156" s="52"/>
      <c r="C156" s="52"/>
      <c r="D156" s="52"/>
      <c r="E156" s="53"/>
      <c r="F156" s="53"/>
      <c r="G156" s="53"/>
      <c r="H156" s="52"/>
      <c r="I156" s="52"/>
      <c r="J156" s="52"/>
      <c r="K156" s="52"/>
      <c r="L156" s="52"/>
      <c r="M156" s="52"/>
      <c r="N156" s="52"/>
      <c r="O156" s="52"/>
      <c r="P156" s="52"/>
      <c r="Q156" s="17"/>
      <c r="R156" s="17"/>
    </row>
    <row r="157" spans="1:18" ht="16.5" customHeight="1" thickBot="1">
      <c r="A157" s="134" t="s">
        <v>0</v>
      </c>
      <c r="B157" s="49" t="s">
        <v>1</v>
      </c>
      <c r="C157" s="120" t="s">
        <v>38</v>
      </c>
      <c r="D157" s="122" t="s">
        <v>34</v>
      </c>
      <c r="E157" s="124" t="s">
        <v>35</v>
      </c>
      <c r="F157" s="133" t="s">
        <v>36</v>
      </c>
      <c r="G157" s="134" t="s">
        <v>37</v>
      </c>
      <c r="H157" s="134" t="s">
        <v>32</v>
      </c>
      <c r="I157" s="124" t="s">
        <v>2</v>
      </c>
      <c r="J157" s="128"/>
      <c r="K157" s="128"/>
      <c r="L157" s="129"/>
      <c r="M157" s="127" t="s">
        <v>3</v>
      </c>
      <c r="N157" s="128"/>
      <c r="O157" s="128"/>
      <c r="P157" s="129"/>
      <c r="Q157" s="17"/>
      <c r="R157" s="17"/>
    </row>
    <row r="158" spans="1:18" ht="16.5" customHeight="1" thickBot="1">
      <c r="A158" s="136"/>
      <c r="B158" s="50" t="s">
        <v>4</v>
      </c>
      <c r="C158" s="121"/>
      <c r="D158" s="123"/>
      <c r="E158" s="125"/>
      <c r="F158" s="133"/>
      <c r="G158" s="135"/>
      <c r="H158" s="136"/>
      <c r="I158" s="125" t="s">
        <v>33</v>
      </c>
      <c r="J158" s="130"/>
      <c r="K158" s="130"/>
      <c r="L158" s="131"/>
      <c r="M158" s="132" t="s">
        <v>5</v>
      </c>
      <c r="N158" s="130"/>
      <c r="O158" s="130"/>
      <c r="P158" s="131"/>
      <c r="Q158" s="17"/>
      <c r="R158" s="17"/>
    </row>
    <row r="159" spans="1:18" ht="16.5" customHeight="1" thickBot="1">
      <c r="A159" s="136"/>
      <c r="B159" s="126"/>
      <c r="C159" s="121"/>
      <c r="D159" s="123"/>
      <c r="E159" s="51" t="s">
        <v>6</v>
      </c>
      <c r="F159" s="51" t="s">
        <v>6</v>
      </c>
      <c r="G159" s="51" t="s">
        <v>6</v>
      </c>
      <c r="H159" s="136"/>
      <c r="I159" s="134" t="s">
        <v>27</v>
      </c>
      <c r="J159" s="134" t="s">
        <v>7</v>
      </c>
      <c r="K159" s="134" t="s">
        <v>8</v>
      </c>
      <c r="L159" s="134" t="s">
        <v>9</v>
      </c>
      <c r="M159" s="90" t="s">
        <v>10</v>
      </c>
      <c r="N159" s="90" t="s">
        <v>11</v>
      </c>
      <c r="O159" s="90" t="s">
        <v>12</v>
      </c>
      <c r="P159" s="90" t="s">
        <v>13</v>
      </c>
      <c r="Q159" s="17"/>
      <c r="R159" s="17"/>
    </row>
    <row r="160" spans="1:18" ht="75" customHeight="1" thickBot="1">
      <c r="A160" s="136"/>
      <c r="B160" s="126"/>
      <c r="C160" s="121"/>
      <c r="D160" s="123"/>
      <c r="E160" s="51" t="s">
        <v>4</v>
      </c>
      <c r="F160" s="51" t="s">
        <v>4</v>
      </c>
      <c r="G160" s="51" t="s">
        <v>4</v>
      </c>
      <c r="H160" s="136"/>
      <c r="I160" s="136"/>
      <c r="J160" s="136"/>
      <c r="K160" s="136"/>
      <c r="L160" s="136"/>
      <c r="M160" s="95"/>
      <c r="N160" s="95"/>
      <c r="O160" s="95"/>
      <c r="P160" s="95"/>
      <c r="Q160" s="17"/>
      <c r="R160" s="17"/>
    </row>
    <row r="161" spans="1:18" ht="16.5" customHeight="1" thickBot="1">
      <c r="A161" s="137" t="s">
        <v>48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9"/>
      <c r="Q161" s="17"/>
      <c r="R161" s="17"/>
    </row>
    <row r="162" spans="1:18" ht="16.5" customHeight="1" thickBot="1">
      <c r="A162" s="137" t="s">
        <v>15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9"/>
      <c r="Q162" s="17"/>
      <c r="R162" s="17"/>
    </row>
    <row r="163" spans="1:18" ht="39.75" customHeight="1" thickBot="1">
      <c r="A163" s="18" t="s">
        <v>57</v>
      </c>
      <c r="B163" s="21" t="s">
        <v>16</v>
      </c>
      <c r="C163" s="22">
        <v>2008</v>
      </c>
      <c r="D163" s="22">
        <v>184</v>
      </c>
      <c r="E163" s="8">
        <v>7.33</v>
      </c>
      <c r="F163" s="9">
        <v>7.03</v>
      </c>
      <c r="G163" s="8">
        <v>38.13</v>
      </c>
      <c r="H163" s="55">
        <v>245</v>
      </c>
      <c r="I163" s="8">
        <v>0.08</v>
      </c>
      <c r="J163" s="8">
        <v>1.33</v>
      </c>
      <c r="K163" s="48">
        <v>0.04</v>
      </c>
      <c r="L163" s="8">
        <v>0.77</v>
      </c>
      <c r="M163" s="8">
        <v>130.67</v>
      </c>
      <c r="N163" s="23">
        <v>126.33</v>
      </c>
      <c r="O163" s="23">
        <v>21.33</v>
      </c>
      <c r="P163" s="23">
        <v>1.33</v>
      </c>
      <c r="Q163" s="17"/>
      <c r="R163" s="17"/>
    </row>
    <row r="164" spans="1:18" ht="33" customHeight="1" thickBot="1">
      <c r="A164" s="18" t="s">
        <v>56</v>
      </c>
      <c r="B164" s="21">
        <v>200</v>
      </c>
      <c r="C164" s="22">
        <v>2008</v>
      </c>
      <c r="D164" s="22">
        <v>433</v>
      </c>
      <c r="E164" s="8">
        <v>2.9</v>
      </c>
      <c r="F164" s="9">
        <v>2.5</v>
      </c>
      <c r="G164" s="8">
        <v>24.8</v>
      </c>
      <c r="H164" s="55">
        <v>133</v>
      </c>
      <c r="I164" s="8">
        <v>0.04</v>
      </c>
      <c r="J164" s="8">
        <v>1</v>
      </c>
      <c r="K164" s="48">
        <v>0.01</v>
      </c>
      <c r="L164" s="8">
        <v>0</v>
      </c>
      <c r="M164" s="8">
        <v>121</v>
      </c>
      <c r="N164" s="23">
        <v>90</v>
      </c>
      <c r="O164" s="23">
        <v>14</v>
      </c>
      <c r="P164" s="23">
        <v>1</v>
      </c>
      <c r="Q164" s="17"/>
      <c r="R164" s="17"/>
    </row>
    <row r="165" spans="1:18" ht="33" customHeight="1" thickBot="1">
      <c r="A165" s="18" t="s">
        <v>116</v>
      </c>
      <c r="B165" s="78" t="s">
        <v>117</v>
      </c>
      <c r="C165" s="22">
        <v>2008</v>
      </c>
      <c r="D165" s="22">
        <v>2</v>
      </c>
      <c r="E165" s="8">
        <v>2.5</v>
      </c>
      <c r="F165" s="9">
        <v>4.43</v>
      </c>
      <c r="G165" s="8">
        <v>28.85</v>
      </c>
      <c r="H165" s="10">
        <v>163.1</v>
      </c>
      <c r="I165" s="8">
        <v>0.05</v>
      </c>
      <c r="J165" s="8">
        <v>0.48</v>
      </c>
      <c r="K165" s="48">
        <v>0.04</v>
      </c>
      <c r="L165" s="8">
        <v>0.6</v>
      </c>
      <c r="M165" s="8">
        <v>9.9</v>
      </c>
      <c r="N165" s="23">
        <v>30.65</v>
      </c>
      <c r="O165" s="23">
        <v>11.7</v>
      </c>
      <c r="P165" s="23">
        <v>0.69</v>
      </c>
      <c r="Q165" s="17"/>
      <c r="R165" s="17"/>
    </row>
    <row r="166" spans="1:18" ht="45.75" customHeight="1" thickBot="1">
      <c r="A166" s="18" t="s">
        <v>68</v>
      </c>
      <c r="B166" s="55">
        <v>150</v>
      </c>
      <c r="C166" s="55" t="s">
        <v>17</v>
      </c>
      <c r="D166" s="57" t="s">
        <v>17</v>
      </c>
      <c r="E166" s="8">
        <v>2.26</v>
      </c>
      <c r="F166" s="56">
        <v>0.8</v>
      </c>
      <c r="G166" s="8">
        <v>31.5</v>
      </c>
      <c r="H166" s="55">
        <v>142</v>
      </c>
      <c r="I166" s="8">
        <v>0.06</v>
      </c>
      <c r="J166" s="8">
        <v>15</v>
      </c>
      <c r="K166" s="48">
        <v>0.03</v>
      </c>
      <c r="L166" s="8">
        <v>0.06</v>
      </c>
      <c r="M166" s="8">
        <v>12</v>
      </c>
      <c r="N166" s="23">
        <v>42</v>
      </c>
      <c r="O166" s="23">
        <v>63</v>
      </c>
      <c r="P166" s="23">
        <v>0.9</v>
      </c>
      <c r="Q166" s="17"/>
      <c r="R166" s="17"/>
    </row>
    <row r="167" spans="1:18" ht="16.5" customHeight="1" thickBot="1">
      <c r="A167" s="19" t="s">
        <v>30</v>
      </c>
      <c r="B167" s="59"/>
      <c r="C167" s="28"/>
      <c r="D167" s="28"/>
      <c r="E167" s="25">
        <f aca="true" t="shared" si="15" ref="E167:P167">SUM(E163:E166)</f>
        <v>14.99</v>
      </c>
      <c r="F167" s="25">
        <f t="shared" si="15"/>
        <v>14.760000000000002</v>
      </c>
      <c r="G167" s="25">
        <f t="shared" si="15"/>
        <v>123.28</v>
      </c>
      <c r="H167" s="25">
        <f t="shared" si="15"/>
        <v>683.1</v>
      </c>
      <c r="I167" s="25">
        <f t="shared" si="15"/>
        <v>0.22999999999999998</v>
      </c>
      <c r="J167" s="25">
        <f t="shared" si="15"/>
        <v>17.81</v>
      </c>
      <c r="K167" s="25">
        <f t="shared" si="15"/>
        <v>0.12</v>
      </c>
      <c r="L167" s="25">
        <f t="shared" si="15"/>
        <v>1.4300000000000002</v>
      </c>
      <c r="M167" s="25">
        <f t="shared" si="15"/>
        <v>273.57</v>
      </c>
      <c r="N167" s="25">
        <f t="shared" si="15"/>
        <v>288.98</v>
      </c>
      <c r="O167" s="25">
        <f t="shared" si="15"/>
        <v>110.03</v>
      </c>
      <c r="P167" s="25">
        <f t="shared" si="15"/>
        <v>3.92</v>
      </c>
      <c r="Q167" s="17"/>
      <c r="R167" s="17"/>
    </row>
    <row r="168" spans="1:18" ht="16.5" customHeight="1" thickBot="1">
      <c r="A168" s="96" t="s">
        <v>18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8"/>
      <c r="Q168" s="17"/>
      <c r="R168" s="17"/>
    </row>
    <row r="169" spans="1:18" ht="33" customHeight="1" thickBot="1">
      <c r="A169" s="18" t="s">
        <v>41</v>
      </c>
      <c r="B169" s="21">
        <v>80</v>
      </c>
      <c r="C169" s="22">
        <v>2017</v>
      </c>
      <c r="D169" s="22">
        <v>52</v>
      </c>
      <c r="E169" s="8">
        <v>1.18</v>
      </c>
      <c r="F169" s="9">
        <v>4.8</v>
      </c>
      <c r="G169" s="8">
        <v>6.61</v>
      </c>
      <c r="H169" s="10">
        <v>74.4</v>
      </c>
      <c r="I169" s="8">
        <v>0.02</v>
      </c>
      <c r="J169" s="8">
        <v>7.6</v>
      </c>
      <c r="K169" s="48">
        <v>0</v>
      </c>
      <c r="L169" s="8">
        <v>0.3</v>
      </c>
      <c r="M169" s="8">
        <v>28.12</v>
      </c>
      <c r="N169" s="23">
        <v>32.8</v>
      </c>
      <c r="O169" s="23">
        <v>16.72</v>
      </c>
      <c r="P169" s="23">
        <v>1.06</v>
      </c>
      <c r="Q169" s="17"/>
      <c r="R169" s="17"/>
    </row>
    <row r="170" spans="1:18" ht="33" customHeight="1" thickBot="1">
      <c r="A170" s="18" t="s">
        <v>84</v>
      </c>
      <c r="B170" s="21" t="s">
        <v>92</v>
      </c>
      <c r="C170" s="22">
        <v>2008</v>
      </c>
      <c r="D170" s="22">
        <v>84</v>
      </c>
      <c r="E170" s="8">
        <v>4.65</v>
      </c>
      <c r="F170" s="9">
        <v>5.7</v>
      </c>
      <c r="G170" s="8">
        <v>6.48</v>
      </c>
      <c r="H170" s="10">
        <v>96.8</v>
      </c>
      <c r="I170" s="8">
        <v>0.06</v>
      </c>
      <c r="J170" s="8">
        <v>19.4</v>
      </c>
      <c r="K170" s="48">
        <v>0.18</v>
      </c>
      <c r="L170" s="8">
        <v>0.4</v>
      </c>
      <c r="M170" s="8">
        <v>40.2</v>
      </c>
      <c r="N170" s="23">
        <v>58.4</v>
      </c>
      <c r="O170" s="23">
        <v>20.4</v>
      </c>
      <c r="P170" s="23">
        <v>0.8</v>
      </c>
      <c r="Q170" s="17"/>
      <c r="R170" s="17"/>
    </row>
    <row r="171" spans="1:18" ht="39" customHeight="1" thickBot="1">
      <c r="A171" s="18" t="s">
        <v>61</v>
      </c>
      <c r="B171" s="21">
        <v>200</v>
      </c>
      <c r="C171" s="22">
        <v>2008</v>
      </c>
      <c r="D171" s="22">
        <v>235</v>
      </c>
      <c r="E171" s="8">
        <v>11.7</v>
      </c>
      <c r="F171" s="9">
        <v>8.7</v>
      </c>
      <c r="G171" s="8">
        <v>14.48</v>
      </c>
      <c r="H171" s="10">
        <v>183</v>
      </c>
      <c r="I171" s="8">
        <v>0.12</v>
      </c>
      <c r="J171" s="8">
        <v>8</v>
      </c>
      <c r="K171" s="48">
        <v>0.07</v>
      </c>
      <c r="L171" s="8">
        <v>1.1</v>
      </c>
      <c r="M171" s="8">
        <v>38</v>
      </c>
      <c r="N171" s="23">
        <v>160</v>
      </c>
      <c r="O171" s="23">
        <v>23</v>
      </c>
      <c r="P171" s="23">
        <v>1</v>
      </c>
      <c r="Q171" s="17"/>
      <c r="R171" s="17"/>
    </row>
    <row r="172" spans="1:18" ht="33" customHeight="1" thickBot="1">
      <c r="A172" s="18" t="s">
        <v>77</v>
      </c>
      <c r="B172" s="21">
        <v>200</v>
      </c>
      <c r="C172" s="22">
        <v>2008</v>
      </c>
      <c r="D172" s="22">
        <v>401</v>
      </c>
      <c r="E172" s="8">
        <v>1</v>
      </c>
      <c r="F172" s="9">
        <v>0.1</v>
      </c>
      <c r="G172" s="8">
        <v>34.2</v>
      </c>
      <c r="H172" s="10">
        <v>142</v>
      </c>
      <c r="I172" s="8">
        <v>0.02</v>
      </c>
      <c r="J172" s="8">
        <v>0</v>
      </c>
      <c r="K172" s="48">
        <v>0.03</v>
      </c>
      <c r="L172" s="8">
        <v>1.1</v>
      </c>
      <c r="M172" s="8">
        <v>33</v>
      </c>
      <c r="N172" s="23">
        <v>29</v>
      </c>
      <c r="O172" s="23">
        <v>21</v>
      </c>
      <c r="P172" s="23">
        <v>0.7</v>
      </c>
      <c r="Q172" s="17"/>
      <c r="R172" s="17"/>
    </row>
    <row r="173" spans="1:18" ht="33" customHeight="1" thickBot="1">
      <c r="A173" s="18" t="s">
        <v>40</v>
      </c>
      <c r="B173" s="21">
        <v>40</v>
      </c>
      <c r="C173" s="22" t="s">
        <v>17</v>
      </c>
      <c r="D173" s="22" t="s">
        <v>17</v>
      </c>
      <c r="E173" s="8">
        <v>2.24</v>
      </c>
      <c r="F173" s="9">
        <v>0.44</v>
      </c>
      <c r="G173" s="8">
        <v>19.97</v>
      </c>
      <c r="H173" s="55">
        <v>92.8</v>
      </c>
      <c r="I173" s="8">
        <v>0.04</v>
      </c>
      <c r="J173" s="8">
        <v>0</v>
      </c>
      <c r="K173" s="48">
        <v>0</v>
      </c>
      <c r="L173" s="8">
        <v>0.36</v>
      </c>
      <c r="M173" s="8">
        <v>6.88</v>
      </c>
      <c r="N173" s="23">
        <v>42.4</v>
      </c>
      <c r="O173" s="23">
        <v>10</v>
      </c>
      <c r="P173" s="23">
        <v>1.24</v>
      </c>
      <c r="Q173" s="17"/>
      <c r="R173" s="17"/>
    </row>
    <row r="174" spans="1:18" ht="33" customHeight="1" thickBot="1">
      <c r="A174" s="18" t="s">
        <v>82</v>
      </c>
      <c r="B174" s="21">
        <v>30</v>
      </c>
      <c r="C174" s="22" t="s">
        <v>17</v>
      </c>
      <c r="D174" s="22" t="s">
        <v>17</v>
      </c>
      <c r="E174" s="8">
        <v>2.4</v>
      </c>
      <c r="F174" s="56">
        <v>0.3</v>
      </c>
      <c r="G174" s="8">
        <v>14.55</v>
      </c>
      <c r="H174" s="10">
        <v>70.5</v>
      </c>
      <c r="I174" s="8">
        <v>0.05</v>
      </c>
      <c r="J174" s="8">
        <v>0</v>
      </c>
      <c r="K174" s="48">
        <v>0</v>
      </c>
      <c r="L174" s="8">
        <v>0.39</v>
      </c>
      <c r="M174" s="8">
        <v>6.9</v>
      </c>
      <c r="N174" s="23">
        <v>26.1</v>
      </c>
      <c r="O174" s="23">
        <v>9.9</v>
      </c>
      <c r="P174" s="23">
        <v>0.6</v>
      </c>
      <c r="Q174" s="17"/>
      <c r="R174" s="17"/>
    </row>
    <row r="175" spans="1:18" ht="16.5" customHeight="1" thickBot="1">
      <c r="A175" s="19" t="s">
        <v>30</v>
      </c>
      <c r="B175" s="59"/>
      <c r="C175" s="24"/>
      <c r="D175" s="28"/>
      <c r="E175" s="25">
        <f>SUM(E169:E174)</f>
        <v>23.17</v>
      </c>
      <c r="F175" s="25">
        <f aca="true" t="shared" si="16" ref="F175:P175">SUM(F169:F174)</f>
        <v>20.040000000000003</v>
      </c>
      <c r="G175" s="25">
        <f t="shared" si="16"/>
        <v>96.29</v>
      </c>
      <c r="H175" s="25">
        <f t="shared" si="16"/>
        <v>659.5</v>
      </c>
      <c r="I175" s="25">
        <f t="shared" si="16"/>
        <v>0.31</v>
      </c>
      <c r="J175" s="25">
        <f t="shared" si="16"/>
        <v>35</v>
      </c>
      <c r="K175" s="25">
        <f t="shared" si="16"/>
        <v>0.28</v>
      </c>
      <c r="L175" s="25">
        <f t="shared" si="16"/>
        <v>3.6500000000000004</v>
      </c>
      <c r="M175" s="25">
        <f t="shared" si="16"/>
        <v>153.1</v>
      </c>
      <c r="N175" s="25">
        <f t="shared" si="16"/>
        <v>348.7</v>
      </c>
      <c r="O175" s="25">
        <f t="shared" si="16"/>
        <v>101.02000000000001</v>
      </c>
      <c r="P175" s="25">
        <f t="shared" si="16"/>
        <v>5.4</v>
      </c>
      <c r="Q175" s="17"/>
      <c r="R175" s="17"/>
    </row>
    <row r="176" spans="1:18" ht="16.5" customHeight="1" thickBot="1">
      <c r="A176" s="26" t="s">
        <v>31</v>
      </c>
      <c r="B176" s="24"/>
      <c r="C176" s="24"/>
      <c r="D176" s="28"/>
      <c r="E176" s="25">
        <f aca="true" t="shared" si="17" ref="E176:P176">E167+E175</f>
        <v>38.160000000000004</v>
      </c>
      <c r="F176" s="25">
        <f t="shared" si="17"/>
        <v>34.800000000000004</v>
      </c>
      <c r="G176" s="25">
        <f t="shared" si="17"/>
        <v>219.57</v>
      </c>
      <c r="H176" s="25">
        <f t="shared" si="17"/>
        <v>1342.6</v>
      </c>
      <c r="I176" s="25">
        <f t="shared" si="17"/>
        <v>0.54</v>
      </c>
      <c r="J176" s="25">
        <f t="shared" si="17"/>
        <v>52.81</v>
      </c>
      <c r="K176" s="25">
        <f t="shared" si="17"/>
        <v>0.4</v>
      </c>
      <c r="L176" s="25">
        <f t="shared" si="17"/>
        <v>5.08</v>
      </c>
      <c r="M176" s="25">
        <f t="shared" si="17"/>
        <v>426.66999999999996</v>
      </c>
      <c r="N176" s="25">
        <f t="shared" si="17"/>
        <v>637.6800000000001</v>
      </c>
      <c r="O176" s="25">
        <f t="shared" si="17"/>
        <v>211.05</v>
      </c>
      <c r="P176" s="25">
        <f t="shared" si="17"/>
        <v>9.32</v>
      </c>
      <c r="Q176" s="17"/>
      <c r="R176" s="17"/>
    </row>
    <row r="177" spans="1:18" ht="16.5" customHeight="1">
      <c r="A177" s="41"/>
      <c r="B177" s="41"/>
      <c r="C177" s="99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42"/>
      <c r="P177" s="42"/>
      <c r="Q177" s="17"/>
      <c r="R177" s="17"/>
    </row>
    <row r="178" spans="1:18" ht="16.5" customHeight="1">
      <c r="A178" s="11"/>
      <c r="B178" s="11"/>
      <c r="C178" s="11"/>
      <c r="D178" s="11"/>
      <c r="E178" s="12"/>
      <c r="F178" s="12"/>
      <c r="G178" s="12"/>
      <c r="H178" s="12"/>
      <c r="I178" s="12"/>
      <c r="J178" s="12"/>
      <c r="K178" s="12"/>
      <c r="L178" s="12"/>
      <c r="M178" s="29"/>
      <c r="N178" s="29"/>
      <c r="O178" s="29"/>
      <c r="P178" s="29"/>
      <c r="Q178" s="17"/>
      <c r="R178" s="17"/>
    </row>
    <row r="179" spans="1:18" ht="16.5" customHeight="1">
      <c r="A179" s="11"/>
      <c r="B179" s="11"/>
      <c r="C179" s="11"/>
      <c r="D179" s="11"/>
      <c r="E179" s="12"/>
      <c r="F179" s="12"/>
      <c r="G179" s="101"/>
      <c r="H179" s="102"/>
      <c r="I179" s="102"/>
      <c r="J179" s="102"/>
      <c r="K179" s="102"/>
      <c r="L179" s="102"/>
      <c r="M179" s="15"/>
      <c r="N179" s="15"/>
      <c r="O179" s="15"/>
      <c r="P179" s="15"/>
      <c r="Q179" s="17"/>
      <c r="R179" s="17"/>
    </row>
    <row r="180" spans="1:18" ht="16.5" customHeight="1">
      <c r="A180" s="11"/>
      <c r="B180" s="11"/>
      <c r="C180" s="11"/>
      <c r="D180" s="11"/>
      <c r="E180" s="12"/>
      <c r="F180" s="12"/>
      <c r="G180" s="12"/>
      <c r="H180" s="53"/>
      <c r="I180" s="53"/>
      <c r="J180" s="53"/>
      <c r="K180" s="53"/>
      <c r="L180" s="53"/>
      <c r="M180" s="15"/>
      <c r="N180" s="15"/>
      <c r="O180" s="15"/>
      <c r="P180" s="15"/>
      <c r="Q180" s="17"/>
      <c r="R180" s="17"/>
    </row>
    <row r="181" spans="1:18" ht="16.5" customHeight="1">
      <c r="A181" s="103" t="s">
        <v>127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7"/>
      <c r="R181" s="17"/>
    </row>
    <row r="182" spans="1:18" ht="16.5" customHeight="1">
      <c r="A182" s="105" t="s">
        <v>101</v>
      </c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4"/>
      <c r="R182" s="14"/>
    </row>
    <row r="183" spans="1:18" ht="16.5" customHeight="1">
      <c r="A183" s="105" t="s">
        <v>102</v>
      </c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4"/>
      <c r="R183" s="14"/>
    </row>
    <row r="184" spans="1:18" ht="16.5" customHeight="1">
      <c r="A184" s="105" t="s">
        <v>79</v>
      </c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7"/>
      <c r="R184" s="17"/>
    </row>
    <row r="185" spans="1:18" ht="16.5" customHeight="1" thickBot="1">
      <c r="A185" s="15"/>
      <c r="B185" s="52"/>
      <c r="C185" s="52"/>
      <c r="D185" s="52"/>
      <c r="E185" s="53"/>
      <c r="F185" s="53"/>
      <c r="G185" s="53"/>
      <c r="H185" s="52"/>
      <c r="I185" s="52"/>
      <c r="J185" s="52"/>
      <c r="K185" s="52"/>
      <c r="L185" s="52"/>
      <c r="M185" s="52"/>
      <c r="N185" s="52"/>
      <c r="O185" s="52"/>
      <c r="P185" s="52"/>
      <c r="Q185" s="17"/>
      <c r="R185" s="17"/>
    </row>
    <row r="186" spans="1:18" ht="16.5" customHeight="1" thickBot="1">
      <c r="A186" s="90" t="s">
        <v>0</v>
      </c>
      <c r="B186" s="3" t="s">
        <v>1</v>
      </c>
      <c r="C186" s="114" t="s">
        <v>38</v>
      </c>
      <c r="D186" s="112" t="s">
        <v>34</v>
      </c>
      <c r="E186" s="85" t="s">
        <v>35</v>
      </c>
      <c r="F186" s="104" t="s">
        <v>36</v>
      </c>
      <c r="G186" s="90" t="s">
        <v>37</v>
      </c>
      <c r="H186" s="90" t="s">
        <v>32</v>
      </c>
      <c r="I186" s="85" t="s">
        <v>2</v>
      </c>
      <c r="J186" s="108"/>
      <c r="K186" s="108"/>
      <c r="L186" s="109"/>
      <c r="M186" s="107" t="s">
        <v>3</v>
      </c>
      <c r="N186" s="108"/>
      <c r="O186" s="108"/>
      <c r="P186" s="109"/>
      <c r="Q186" s="17"/>
      <c r="R186" s="17"/>
    </row>
    <row r="187" spans="1:18" ht="16.5" customHeight="1" thickBot="1">
      <c r="A187" s="95"/>
      <c r="B187" s="4" t="s">
        <v>4</v>
      </c>
      <c r="C187" s="115"/>
      <c r="D187" s="113"/>
      <c r="E187" s="86"/>
      <c r="F187" s="104"/>
      <c r="G187" s="91"/>
      <c r="H187" s="95"/>
      <c r="I187" s="86" t="s">
        <v>33</v>
      </c>
      <c r="J187" s="88"/>
      <c r="K187" s="88"/>
      <c r="L187" s="89"/>
      <c r="M187" s="116" t="s">
        <v>5</v>
      </c>
      <c r="N187" s="88"/>
      <c r="O187" s="88"/>
      <c r="P187" s="89"/>
      <c r="Q187" s="17"/>
      <c r="R187" s="17"/>
    </row>
    <row r="188" spans="1:18" ht="16.5" customHeight="1" thickBot="1">
      <c r="A188" s="95"/>
      <c r="B188" s="87"/>
      <c r="C188" s="115"/>
      <c r="D188" s="113"/>
      <c r="E188" s="5" t="s">
        <v>6</v>
      </c>
      <c r="F188" s="5" t="s">
        <v>6</v>
      </c>
      <c r="G188" s="5" t="s">
        <v>6</v>
      </c>
      <c r="H188" s="95"/>
      <c r="I188" s="90" t="s">
        <v>27</v>
      </c>
      <c r="J188" s="90" t="s">
        <v>7</v>
      </c>
      <c r="K188" s="90" t="s">
        <v>8</v>
      </c>
      <c r="L188" s="90" t="s">
        <v>9</v>
      </c>
      <c r="M188" s="90" t="s">
        <v>10</v>
      </c>
      <c r="N188" s="90" t="s">
        <v>11</v>
      </c>
      <c r="O188" s="90" t="s">
        <v>12</v>
      </c>
      <c r="P188" s="90" t="s">
        <v>13</v>
      </c>
      <c r="Q188" s="17"/>
      <c r="R188" s="17"/>
    </row>
    <row r="189" spans="1:18" ht="75" customHeight="1" thickBot="1">
      <c r="A189" s="95"/>
      <c r="B189" s="87"/>
      <c r="C189" s="115"/>
      <c r="D189" s="113"/>
      <c r="E189" s="5" t="s">
        <v>4</v>
      </c>
      <c r="F189" s="5" t="s">
        <v>4</v>
      </c>
      <c r="G189" s="5" t="s">
        <v>4</v>
      </c>
      <c r="H189" s="95"/>
      <c r="I189" s="95"/>
      <c r="J189" s="95"/>
      <c r="K189" s="95"/>
      <c r="L189" s="95"/>
      <c r="M189" s="95"/>
      <c r="N189" s="95"/>
      <c r="O189" s="95"/>
      <c r="P189" s="95"/>
      <c r="Q189" s="17"/>
      <c r="R189" s="17"/>
    </row>
    <row r="190" spans="1:18" ht="16.5" customHeight="1" thickBot="1">
      <c r="A190" s="117" t="s">
        <v>21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9"/>
      <c r="Q190" s="17"/>
      <c r="R190" s="17"/>
    </row>
    <row r="191" spans="1:18" ht="16.5" customHeight="1" thickBot="1">
      <c r="A191" s="117" t="s">
        <v>15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9"/>
      <c r="Q191" s="17"/>
      <c r="R191" s="17"/>
    </row>
    <row r="192" spans="1:18" ht="33" customHeight="1" thickBot="1">
      <c r="A192" s="18" t="s">
        <v>44</v>
      </c>
      <c r="B192" s="21" t="s">
        <v>95</v>
      </c>
      <c r="C192" s="22">
        <v>2008</v>
      </c>
      <c r="D192" s="22">
        <v>224</v>
      </c>
      <c r="E192" s="8">
        <v>26.5</v>
      </c>
      <c r="F192" s="9">
        <v>14.43</v>
      </c>
      <c r="G192" s="8">
        <v>35.28</v>
      </c>
      <c r="H192" s="10">
        <v>376.4</v>
      </c>
      <c r="I192" s="8">
        <v>0.09</v>
      </c>
      <c r="J192" s="8">
        <v>0.2</v>
      </c>
      <c r="K192" s="48">
        <v>0.009</v>
      </c>
      <c r="L192" s="8">
        <v>0.79</v>
      </c>
      <c r="M192" s="8">
        <v>276.7</v>
      </c>
      <c r="N192" s="23">
        <v>343.3</v>
      </c>
      <c r="O192" s="23">
        <v>40.4</v>
      </c>
      <c r="P192" s="23">
        <v>1.16</v>
      </c>
      <c r="Q192" s="17"/>
      <c r="R192" s="17"/>
    </row>
    <row r="193" spans="1:18" ht="33" customHeight="1" thickBot="1">
      <c r="A193" s="18" t="s">
        <v>53</v>
      </c>
      <c r="B193" s="54" t="s">
        <v>112</v>
      </c>
      <c r="C193" s="22">
        <v>2008</v>
      </c>
      <c r="D193" s="22">
        <v>1</v>
      </c>
      <c r="E193" s="8">
        <v>2.4</v>
      </c>
      <c r="F193" s="9">
        <v>4.43</v>
      </c>
      <c r="G193" s="8">
        <v>14.6</v>
      </c>
      <c r="H193" s="10">
        <v>107.9</v>
      </c>
      <c r="I193" s="8">
        <v>0.05</v>
      </c>
      <c r="J193" s="8">
        <v>0</v>
      </c>
      <c r="K193" s="48">
        <v>0.033</v>
      </c>
      <c r="L193" s="8">
        <v>0.44</v>
      </c>
      <c r="M193" s="8">
        <v>7.5</v>
      </c>
      <c r="N193" s="23">
        <v>27.05</v>
      </c>
      <c r="O193" s="23">
        <v>9.9</v>
      </c>
      <c r="P193" s="23">
        <v>0.61</v>
      </c>
      <c r="Q193" s="17"/>
      <c r="R193" s="17"/>
    </row>
    <row r="194" spans="1:18" ht="33" customHeight="1" thickBot="1">
      <c r="A194" s="18" t="s">
        <v>70</v>
      </c>
      <c r="B194" s="67" t="s">
        <v>71</v>
      </c>
      <c r="C194" s="22">
        <v>2008</v>
      </c>
      <c r="D194" s="22">
        <v>431</v>
      </c>
      <c r="E194" s="23">
        <v>0.3</v>
      </c>
      <c r="F194" s="68">
        <v>0.1</v>
      </c>
      <c r="G194" s="23">
        <v>15.2</v>
      </c>
      <c r="H194" s="69">
        <v>63</v>
      </c>
      <c r="I194" s="23">
        <v>0</v>
      </c>
      <c r="J194" s="23">
        <v>3</v>
      </c>
      <c r="K194" s="70">
        <v>0</v>
      </c>
      <c r="L194" s="23">
        <v>0</v>
      </c>
      <c r="M194" s="23">
        <v>8</v>
      </c>
      <c r="N194" s="23">
        <v>10</v>
      </c>
      <c r="O194" s="23">
        <v>5</v>
      </c>
      <c r="P194" s="23">
        <v>1</v>
      </c>
      <c r="Q194" s="17"/>
      <c r="R194" s="17"/>
    </row>
    <row r="195" spans="1:18" ht="33" customHeight="1" thickBot="1">
      <c r="A195" s="18" t="s">
        <v>105</v>
      </c>
      <c r="B195" s="21">
        <v>160</v>
      </c>
      <c r="C195" s="22" t="s">
        <v>17</v>
      </c>
      <c r="D195" s="22" t="s">
        <v>17</v>
      </c>
      <c r="E195" s="8">
        <v>2.05</v>
      </c>
      <c r="F195" s="9">
        <v>0.45</v>
      </c>
      <c r="G195" s="8">
        <v>18.6</v>
      </c>
      <c r="H195" s="55">
        <v>86.4</v>
      </c>
      <c r="I195" s="8">
        <v>0.06</v>
      </c>
      <c r="J195" s="8">
        <v>84</v>
      </c>
      <c r="K195" s="48">
        <v>0</v>
      </c>
      <c r="L195" s="8">
        <v>0.42</v>
      </c>
      <c r="M195" s="8">
        <v>48.2</v>
      </c>
      <c r="N195" s="23">
        <v>32.2</v>
      </c>
      <c r="O195" s="23">
        <v>18.2</v>
      </c>
      <c r="P195" s="23">
        <v>0.48</v>
      </c>
      <c r="Q195" s="17"/>
      <c r="R195" s="17"/>
    </row>
    <row r="196" spans="1:18" ht="16.5" customHeight="1" thickBot="1">
      <c r="A196" s="26"/>
      <c r="B196" s="59"/>
      <c r="C196" s="24"/>
      <c r="D196" s="28"/>
      <c r="E196" s="25">
        <f aca="true" t="shared" si="18" ref="E196:P196">SUM(E192:E195)</f>
        <v>31.25</v>
      </c>
      <c r="F196" s="25">
        <f t="shared" si="18"/>
        <v>19.41</v>
      </c>
      <c r="G196" s="25">
        <f t="shared" si="18"/>
        <v>83.68</v>
      </c>
      <c r="H196" s="25">
        <f t="shared" si="18"/>
        <v>633.6999999999999</v>
      </c>
      <c r="I196" s="25">
        <f t="shared" si="18"/>
        <v>0.2</v>
      </c>
      <c r="J196" s="25">
        <f t="shared" si="18"/>
        <v>87.2</v>
      </c>
      <c r="K196" s="25">
        <f t="shared" si="18"/>
        <v>0.042</v>
      </c>
      <c r="L196" s="25">
        <f t="shared" si="18"/>
        <v>1.65</v>
      </c>
      <c r="M196" s="25">
        <f t="shared" si="18"/>
        <v>340.4</v>
      </c>
      <c r="N196" s="25">
        <f t="shared" si="18"/>
        <v>412.55</v>
      </c>
      <c r="O196" s="25">
        <f t="shared" si="18"/>
        <v>73.5</v>
      </c>
      <c r="P196" s="25">
        <f t="shared" si="18"/>
        <v>3.25</v>
      </c>
      <c r="Q196" s="17"/>
      <c r="R196" s="17"/>
    </row>
    <row r="197" spans="1:18" ht="16.5" customHeight="1" thickBot="1">
      <c r="A197" s="96" t="s">
        <v>18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8"/>
      <c r="Q197" s="17"/>
      <c r="R197" s="17"/>
    </row>
    <row r="198" spans="1:18" ht="33" customHeight="1" thickBot="1">
      <c r="A198" s="18" t="s">
        <v>75</v>
      </c>
      <c r="B198" s="21">
        <v>80</v>
      </c>
      <c r="C198" s="22">
        <v>2008</v>
      </c>
      <c r="D198" s="22">
        <v>56</v>
      </c>
      <c r="E198" s="8">
        <v>3.04</v>
      </c>
      <c r="F198" s="9">
        <v>6.48</v>
      </c>
      <c r="G198" s="8">
        <v>6</v>
      </c>
      <c r="H198" s="10">
        <v>94.4</v>
      </c>
      <c r="I198" s="8">
        <v>0.04</v>
      </c>
      <c r="J198" s="8">
        <v>4</v>
      </c>
      <c r="K198" s="48">
        <v>1.2</v>
      </c>
      <c r="L198" s="8">
        <v>3.12</v>
      </c>
      <c r="M198" s="8">
        <v>25.6</v>
      </c>
      <c r="N198" s="23">
        <v>44.8</v>
      </c>
      <c r="O198" s="23">
        <v>26.4</v>
      </c>
      <c r="P198" s="23">
        <v>0.8</v>
      </c>
      <c r="Q198" s="17"/>
      <c r="R198" s="17"/>
    </row>
    <row r="199" spans="1:18" ht="33" customHeight="1" thickBot="1">
      <c r="A199" s="18" t="s">
        <v>54</v>
      </c>
      <c r="B199" s="21" t="s">
        <v>93</v>
      </c>
      <c r="C199" s="22">
        <v>2008</v>
      </c>
      <c r="D199" s="22">
        <v>99</v>
      </c>
      <c r="E199" s="8">
        <v>6.77</v>
      </c>
      <c r="F199" s="9">
        <v>3.75</v>
      </c>
      <c r="G199" s="8">
        <v>26.73</v>
      </c>
      <c r="H199" s="10">
        <v>168.3</v>
      </c>
      <c r="I199" s="8">
        <v>0.16</v>
      </c>
      <c r="J199" s="8">
        <v>4.8</v>
      </c>
      <c r="K199" s="48">
        <v>0.17</v>
      </c>
      <c r="L199" s="8">
        <v>0.69</v>
      </c>
      <c r="M199" s="8">
        <v>44.5</v>
      </c>
      <c r="N199" s="23">
        <v>112.7</v>
      </c>
      <c r="O199" s="23">
        <v>33.4</v>
      </c>
      <c r="P199" s="23">
        <v>1.82</v>
      </c>
      <c r="Q199" s="17"/>
      <c r="R199" s="17"/>
    </row>
    <row r="200" spans="1:18" ht="33" customHeight="1" thickBot="1">
      <c r="A200" s="18" t="s">
        <v>80</v>
      </c>
      <c r="B200" s="21">
        <v>200</v>
      </c>
      <c r="C200" s="22">
        <v>2016</v>
      </c>
      <c r="D200" s="22">
        <v>315</v>
      </c>
      <c r="E200" s="8">
        <v>17.68</v>
      </c>
      <c r="F200" s="9">
        <v>11.34</v>
      </c>
      <c r="G200" s="8">
        <v>25.04</v>
      </c>
      <c r="H200" s="10">
        <v>272.8</v>
      </c>
      <c r="I200" s="8">
        <v>0.1</v>
      </c>
      <c r="J200" s="8">
        <v>25.04</v>
      </c>
      <c r="K200" s="48">
        <v>0.004</v>
      </c>
      <c r="L200" s="8">
        <v>5.2</v>
      </c>
      <c r="M200" s="8">
        <v>76</v>
      </c>
      <c r="N200" s="23">
        <v>221.7</v>
      </c>
      <c r="O200" s="23">
        <v>55.04</v>
      </c>
      <c r="P200" s="23">
        <v>2.05</v>
      </c>
      <c r="Q200" s="17"/>
      <c r="R200" s="17"/>
    </row>
    <row r="201" spans="1:18" ht="33" customHeight="1" thickBot="1">
      <c r="A201" s="18" t="s">
        <v>59</v>
      </c>
      <c r="B201" s="21">
        <v>200</v>
      </c>
      <c r="C201" s="22">
        <v>2008</v>
      </c>
      <c r="D201" s="22">
        <v>402</v>
      </c>
      <c r="E201" s="8">
        <v>0.6</v>
      </c>
      <c r="F201" s="9">
        <v>0.1</v>
      </c>
      <c r="G201" s="8">
        <v>31.7</v>
      </c>
      <c r="H201" s="10">
        <v>130</v>
      </c>
      <c r="I201" s="8">
        <v>0.02</v>
      </c>
      <c r="J201" s="8">
        <v>50</v>
      </c>
      <c r="K201" s="48">
        <v>0.01</v>
      </c>
      <c r="L201" s="8">
        <v>0.5</v>
      </c>
      <c r="M201" s="8">
        <v>21</v>
      </c>
      <c r="N201" s="23">
        <v>23</v>
      </c>
      <c r="O201" s="23">
        <v>16</v>
      </c>
      <c r="P201" s="23">
        <v>0.7</v>
      </c>
      <c r="Q201" s="17"/>
      <c r="R201" s="17"/>
    </row>
    <row r="202" spans="1:18" ht="33" customHeight="1" thickBot="1">
      <c r="A202" s="18" t="s">
        <v>40</v>
      </c>
      <c r="B202" s="21">
        <v>40</v>
      </c>
      <c r="C202" s="22" t="s">
        <v>17</v>
      </c>
      <c r="D202" s="22" t="s">
        <v>17</v>
      </c>
      <c r="E202" s="8">
        <v>2.24</v>
      </c>
      <c r="F202" s="9">
        <v>0.44</v>
      </c>
      <c r="G202" s="8">
        <v>19.97</v>
      </c>
      <c r="H202" s="55">
        <v>92.8</v>
      </c>
      <c r="I202" s="8">
        <v>0.04</v>
      </c>
      <c r="J202" s="8">
        <v>0</v>
      </c>
      <c r="K202" s="48">
        <v>0</v>
      </c>
      <c r="L202" s="8">
        <v>0.36</v>
      </c>
      <c r="M202" s="8">
        <v>6.88</v>
      </c>
      <c r="N202" s="23">
        <v>42.4</v>
      </c>
      <c r="O202" s="23">
        <v>10</v>
      </c>
      <c r="P202" s="23">
        <v>1.24</v>
      </c>
      <c r="Q202" s="17"/>
      <c r="R202" s="17"/>
    </row>
    <row r="203" spans="1:18" ht="16.5" customHeight="1" thickBot="1">
      <c r="A203" s="26" t="s">
        <v>30</v>
      </c>
      <c r="B203" s="59"/>
      <c r="C203" s="24"/>
      <c r="D203" s="28"/>
      <c r="E203" s="25">
        <f aca="true" t="shared" si="19" ref="E203:P203">SUM(E198:E202)</f>
        <v>30.33</v>
      </c>
      <c r="F203" s="25">
        <f t="shared" si="19"/>
        <v>22.110000000000003</v>
      </c>
      <c r="G203" s="25">
        <f t="shared" si="19"/>
        <v>109.44</v>
      </c>
      <c r="H203" s="25">
        <f t="shared" si="19"/>
        <v>758.3</v>
      </c>
      <c r="I203" s="25">
        <f t="shared" si="19"/>
        <v>0.36000000000000004</v>
      </c>
      <c r="J203" s="25">
        <f t="shared" si="19"/>
        <v>83.84</v>
      </c>
      <c r="K203" s="25">
        <f t="shared" si="19"/>
        <v>1.384</v>
      </c>
      <c r="L203" s="25">
        <f t="shared" si="19"/>
        <v>9.87</v>
      </c>
      <c r="M203" s="25">
        <f t="shared" si="19"/>
        <v>173.98</v>
      </c>
      <c r="N203" s="25">
        <f t="shared" si="19"/>
        <v>444.59999999999997</v>
      </c>
      <c r="O203" s="25">
        <f t="shared" si="19"/>
        <v>140.84</v>
      </c>
      <c r="P203" s="25">
        <f t="shared" si="19"/>
        <v>6.61</v>
      </c>
      <c r="Q203" s="17"/>
      <c r="R203" s="17"/>
    </row>
    <row r="204" spans="1:18" ht="16.5" customHeight="1" thickBot="1">
      <c r="A204" s="26" t="s">
        <v>31</v>
      </c>
      <c r="B204" s="24"/>
      <c r="C204" s="24"/>
      <c r="D204" s="28"/>
      <c r="E204" s="25">
        <f aca="true" t="shared" si="20" ref="E204:P204">E196+E203</f>
        <v>61.58</v>
      </c>
      <c r="F204" s="25">
        <f t="shared" si="20"/>
        <v>41.52</v>
      </c>
      <c r="G204" s="25">
        <f t="shared" si="20"/>
        <v>193.12</v>
      </c>
      <c r="H204" s="25">
        <f t="shared" si="20"/>
        <v>1392</v>
      </c>
      <c r="I204" s="25">
        <f t="shared" si="20"/>
        <v>0.56</v>
      </c>
      <c r="J204" s="25">
        <f t="shared" si="20"/>
        <v>171.04000000000002</v>
      </c>
      <c r="K204" s="25">
        <f t="shared" si="20"/>
        <v>1.426</v>
      </c>
      <c r="L204" s="25">
        <f t="shared" si="20"/>
        <v>11.52</v>
      </c>
      <c r="M204" s="25">
        <f t="shared" si="20"/>
        <v>514.38</v>
      </c>
      <c r="N204" s="25">
        <f t="shared" si="20"/>
        <v>857.15</v>
      </c>
      <c r="O204" s="25">
        <f t="shared" si="20"/>
        <v>214.34</v>
      </c>
      <c r="P204" s="25">
        <f t="shared" si="20"/>
        <v>9.86</v>
      </c>
      <c r="Q204" s="17"/>
      <c r="R204" s="17"/>
    </row>
    <row r="205" spans="1:18" ht="16.5" customHeight="1">
      <c r="A205" s="29"/>
      <c r="B205" s="30"/>
      <c r="C205" s="34"/>
      <c r="D205" s="29"/>
      <c r="E205" s="33"/>
      <c r="F205" s="33"/>
      <c r="G205" s="30"/>
      <c r="H205" s="29"/>
      <c r="I205" s="29"/>
      <c r="J205" s="29"/>
      <c r="K205" s="29"/>
      <c r="L205" s="29"/>
      <c r="M205" s="29"/>
      <c r="N205" s="29"/>
      <c r="O205" s="29"/>
      <c r="P205" s="29"/>
      <c r="Q205" s="17"/>
      <c r="R205" s="17"/>
    </row>
    <row r="206" spans="1:18" ht="16.5" customHeight="1">
      <c r="A206" s="11"/>
      <c r="B206" s="11"/>
      <c r="C206" s="11"/>
      <c r="D206" s="11"/>
      <c r="E206" s="12"/>
      <c r="F206" s="12"/>
      <c r="G206" s="12"/>
      <c r="H206" s="12"/>
      <c r="I206" s="12"/>
      <c r="J206" s="12"/>
      <c r="K206" s="12"/>
      <c r="L206" s="12"/>
      <c r="M206" s="29"/>
      <c r="N206" s="29"/>
      <c r="O206" s="29"/>
      <c r="P206" s="29"/>
      <c r="Q206" s="31"/>
      <c r="R206" s="17"/>
    </row>
    <row r="207" spans="1:18" ht="16.5" customHeight="1">
      <c r="A207" s="11"/>
      <c r="B207" s="11"/>
      <c r="C207" s="11"/>
      <c r="D207" s="11"/>
      <c r="E207" s="12"/>
      <c r="F207" s="12"/>
      <c r="G207" s="101"/>
      <c r="H207" s="102"/>
      <c r="I207" s="102"/>
      <c r="J207" s="102"/>
      <c r="K207" s="102"/>
      <c r="L207" s="102"/>
      <c r="M207" s="15"/>
      <c r="N207" s="15"/>
      <c r="O207" s="15"/>
      <c r="P207" s="15"/>
      <c r="Q207" s="31"/>
      <c r="R207" s="17"/>
    </row>
    <row r="208" spans="1:18" ht="16.5" customHeight="1">
      <c r="A208" s="11"/>
      <c r="B208" s="11"/>
      <c r="C208" s="11"/>
      <c r="D208" s="11"/>
      <c r="E208" s="12"/>
      <c r="F208" s="12"/>
      <c r="G208" s="12"/>
      <c r="H208" s="53"/>
      <c r="I208" s="53"/>
      <c r="J208" s="53"/>
      <c r="K208" s="53"/>
      <c r="L208" s="53"/>
      <c r="M208" s="15"/>
      <c r="N208" s="15"/>
      <c r="O208" s="15"/>
      <c r="P208" s="15"/>
      <c r="Q208" s="31"/>
      <c r="R208" s="17"/>
    </row>
    <row r="209" spans="1:18" ht="16.5" customHeight="1">
      <c r="A209" s="103" t="s">
        <v>127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31"/>
      <c r="R209" s="17"/>
    </row>
    <row r="210" spans="1:18" ht="16.5" customHeight="1">
      <c r="A210" s="105" t="s">
        <v>101</v>
      </c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4"/>
      <c r="R210" s="14"/>
    </row>
    <row r="211" spans="1:18" ht="16.5" customHeight="1">
      <c r="A211" s="105" t="s">
        <v>102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4"/>
      <c r="R211" s="14"/>
    </row>
    <row r="212" spans="1:18" ht="16.5" customHeight="1">
      <c r="A212" s="105" t="s">
        <v>79</v>
      </c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31"/>
      <c r="R212" s="17"/>
    </row>
    <row r="213" spans="1:18" ht="16.5" customHeight="1" thickBot="1">
      <c r="A213" s="15"/>
      <c r="B213" s="52"/>
      <c r="C213" s="52"/>
      <c r="D213" s="52"/>
      <c r="E213" s="53"/>
      <c r="F213" s="53"/>
      <c r="G213" s="53"/>
      <c r="H213" s="52"/>
      <c r="I213" s="52"/>
      <c r="J213" s="52"/>
      <c r="K213" s="52"/>
      <c r="L213" s="52"/>
      <c r="M213" s="52"/>
      <c r="N213" s="52"/>
      <c r="O213" s="52"/>
      <c r="P213" s="52"/>
      <c r="Q213" s="31"/>
      <c r="R213" s="17"/>
    </row>
    <row r="214" spans="1:18" ht="16.5" customHeight="1" thickBot="1">
      <c r="A214" s="90" t="s">
        <v>0</v>
      </c>
      <c r="B214" s="3" t="s">
        <v>1</v>
      </c>
      <c r="C214" s="114" t="s">
        <v>38</v>
      </c>
      <c r="D214" s="112" t="s">
        <v>34</v>
      </c>
      <c r="E214" s="85" t="s">
        <v>35</v>
      </c>
      <c r="F214" s="104" t="s">
        <v>36</v>
      </c>
      <c r="G214" s="90" t="s">
        <v>37</v>
      </c>
      <c r="H214" s="90" t="s">
        <v>32</v>
      </c>
      <c r="I214" s="85" t="s">
        <v>2</v>
      </c>
      <c r="J214" s="108"/>
      <c r="K214" s="108"/>
      <c r="L214" s="109"/>
      <c r="M214" s="107" t="s">
        <v>3</v>
      </c>
      <c r="N214" s="108"/>
      <c r="O214" s="108"/>
      <c r="P214" s="109"/>
      <c r="Q214" s="31"/>
      <c r="R214" s="17"/>
    </row>
    <row r="215" spans="1:18" ht="16.5" customHeight="1" thickBot="1">
      <c r="A215" s="95"/>
      <c r="B215" s="4" t="s">
        <v>4</v>
      </c>
      <c r="C215" s="115"/>
      <c r="D215" s="113"/>
      <c r="E215" s="86"/>
      <c r="F215" s="104"/>
      <c r="G215" s="91"/>
      <c r="H215" s="95"/>
      <c r="I215" s="86" t="s">
        <v>33</v>
      </c>
      <c r="J215" s="88"/>
      <c r="K215" s="88"/>
      <c r="L215" s="89"/>
      <c r="M215" s="116" t="s">
        <v>5</v>
      </c>
      <c r="N215" s="88"/>
      <c r="O215" s="88"/>
      <c r="P215" s="89"/>
      <c r="Q215" s="31"/>
      <c r="R215" s="17"/>
    </row>
    <row r="216" spans="1:18" ht="16.5" customHeight="1" thickBot="1">
      <c r="A216" s="95"/>
      <c r="B216" s="87"/>
      <c r="C216" s="115"/>
      <c r="D216" s="113"/>
      <c r="E216" s="5" t="s">
        <v>6</v>
      </c>
      <c r="F216" s="5" t="s">
        <v>6</v>
      </c>
      <c r="G216" s="5" t="s">
        <v>6</v>
      </c>
      <c r="H216" s="95"/>
      <c r="I216" s="90" t="s">
        <v>27</v>
      </c>
      <c r="J216" s="90" t="s">
        <v>7</v>
      </c>
      <c r="K216" s="90" t="s">
        <v>8</v>
      </c>
      <c r="L216" s="90" t="s">
        <v>9</v>
      </c>
      <c r="M216" s="90" t="s">
        <v>10</v>
      </c>
      <c r="N216" s="90" t="s">
        <v>11</v>
      </c>
      <c r="O216" s="90" t="s">
        <v>12</v>
      </c>
      <c r="P216" s="90" t="s">
        <v>13</v>
      </c>
      <c r="Q216" s="31"/>
      <c r="R216" s="17"/>
    </row>
    <row r="217" spans="1:18" ht="75" customHeight="1" thickBot="1">
      <c r="A217" s="95"/>
      <c r="B217" s="87"/>
      <c r="C217" s="115"/>
      <c r="D217" s="113"/>
      <c r="E217" s="5" t="s">
        <v>4</v>
      </c>
      <c r="F217" s="5" t="s">
        <v>4</v>
      </c>
      <c r="G217" s="5" t="s">
        <v>4</v>
      </c>
      <c r="H217" s="95"/>
      <c r="I217" s="95"/>
      <c r="J217" s="95"/>
      <c r="K217" s="95"/>
      <c r="L217" s="95"/>
      <c r="M217" s="95"/>
      <c r="N217" s="95"/>
      <c r="O217" s="95"/>
      <c r="P217" s="95"/>
      <c r="Q217" s="31"/>
      <c r="R217" s="17"/>
    </row>
    <row r="218" spans="1:18" ht="16.5" customHeight="1" thickBot="1">
      <c r="A218" s="117" t="s">
        <v>22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9"/>
      <c r="Q218" s="17"/>
      <c r="R218" s="17"/>
    </row>
    <row r="219" spans="1:18" ht="16.5" customHeight="1" thickBot="1">
      <c r="A219" s="117" t="s">
        <v>15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9"/>
      <c r="Q219" s="17"/>
      <c r="R219" s="17"/>
    </row>
    <row r="220" spans="1:18" ht="33" customHeight="1" thickBot="1">
      <c r="A220" s="18" t="s">
        <v>62</v>
      </c>
      <c r="B220" s="21" t="s">
        <v>16</v>
      </c>
      <c r="C220" s="22">
        <v>2008</v>
      </c>
      <c r="D220" s="22">
        <v>184</v>
      </c>
      <c r="E220" s="8">
        <v>8.55</v>
      </c>
      <c r="F220" s="9">
        <v>8.87</v>
      </c>
      <c r="G220" s="8">
        <v>42.93</v>
      </c>
      <c r="H220" s="10">
        <v>286</v>
      </c>
      <c r="I220" s="8">
        <v>0.19</v>
      </c>
      <c r="J220" s="8">
        <v>1.25</v>
      </c>
      <c r="K220" s="48">
        <v>0.06</v>
      </c>
      <c r="L220" s="8">
        <v>0.2</v>
      </c>
      <c r="M220" s="8">
        <v>133.61</v>
      </c>
      <c r="N220" s="23">
        <v>204.22</v>
      </c>
      <c r="O220" s="23">
        <v>56.76</v>
      </c>
      <c r="P220" s="23">
        <v>1.52</v>
      </c>
      <c r="Q220" s="17"/>
      <c r="R220" s="17"/>
    </row>
    <row r="221" spans="1:18" ht="33" customHeight="1" thickBot="1">
      <c r="A221" s="18" t="s">
        <v>29</v>
      </c>
      <c r="B221" s="54" t="s">
        <v>111</v>
      </c>
      <c r="C221" s="22">
        <v>2008</v>
      </c>
      <c r="D221" s="22">
        <v>3</v>
      </c>
      <c r="E221" s="8">
        <v>5.77</v>
      </c>
      <c r="F221" s="9">
        <v>2.41</v>
      </c>
      <c r="G221" s="8">
        <v>14.64</v>
      </c>
      <c r="H221" s="10">
        <v>103</v>
      </c>
      <c r="I221" s="8">
        <v>0.04</v>
      </c>
      <c r="J221" s="8">
        <v>0.11</v>
      </c>
      <c r="K221" s="48">
        <v>0.028</v>
      </c>
      <c r="L221" s="8">
        <v>0.31</v>
      </c>
      <c r="M221" s="8">
        <v>154.6</v>
      </c>
      <c r="N221" s="23">
        <v>134.4</v>
      </c>
      <c r="O221" s="23">
        <v>14.1</v>
      </c>
      <c r="P221" s="23">
        <v>0.52</v>
      </c>
      <c r="Q221" s="17"/>
      <c r="R221" s="17"/>
    </row>
    <row r="222" spans="1:18" ht="33" customHeight="1" thickBot="1">
      <c r="A222" s="18" t="s">
        <v>50</v>
      </c>
      <c r="B222" s="21">
        <v>200</v>
      </c>
      <c r="C222" s="22">
        <v>2008</v>
      </c>
      <c r="D222" s="22">
        <v>432</v>
      </c>
      <c r="E222" s="8">
        <v>1.5</v>
      </c>
      <c r="F222" s="9">
        <v>1.3</v>
      </c>
      <c r="G222" s="8">
        <v>22.4</v>
      </c>
      <c r="H222" s="10">
        <v>107</v>
      </c>
      <c r="I222" s="8">
        <v>0.02</v>
      </c>
      <c r="J222" s="8">
        <v>1</v>
      </c>
      <c r="K222" s="48">
        <v>0.01</v>
      </c>
      <c r="L222" s="8">
        <v>0</v>
      </c>
      <c r="M222" s="8">
        <v>61</v>
      </c>
      <c r="N222" s="23">
        <v>45</v>
      </c>
      <c r="O222" s="23">
        <v>7</v>
      </c>
      <c r="P222" s="23">
        <v>1</v>
      </c>
      <c r="Q222" s="17"/>
      <c r="R222" s="17"/>
    </row>
    <row r="223" spans="1:18" ht="33" customHeight="1" thickBot="1">
      <c r="A223" s="18" t="s">
        <v>104</v>
      </c>
      <c r="B223" s="21">
        <v>120</v>
      </c>
      <c r="C223" s="22" t="s">
        <v>17</v>
      </c>
      <c r="D223" s="22" t="s">
        <v>17</v>
      </c>
      <c r="E223" s="8">
        <v>0.48</v>
      </c>
      <c r="F223" s="9">
        <v>0.48</v>
      </c>
      <c r="G223" s="8">
        <v>12.54</v>
      </c>
      <c r="H223" s="10">
        <v>56.4</v>
      </c>
      <c r="I223" s="8">
        <v>0.04</v>
      </c>
      <c r="J223" s="8">
        <v>12</v>
      </c>
      <c r="K223" s="48">
        <v>0</v>
      </c>
      <c r="L223" s="8">
        <v>0.48</v>
      </c>
      <c r="M223" s="8">
        <v>19.2</v>
      </c>
      <c r="N223" s="23">
        <v>13.2</v>
      </c>
      <c r="O223" s="23">
        <v>10.8</v>
      </c>
      <c r="P223" s="23">
        <v>2.64</v>
      </c>
      <c r="Q223" s="17"/>
      <c r="R223" s="17"/>
    </row>
    <row r="224" spans="1:18" ht="16.5" customHeight="1" thickBot="1">
      <c r="A224" s="26" t="s">
        <v>30</v>
      </c>
      <c r="B224" s="59"/>
      <c r="C224" s="24"/>
      <c r="D224" s="28"/>
      <c r="E224" s="25">
        <f>SUM(E220:E223)</f>
        <v>16.3</v>
      </c>
      <c r="F224" s="25">
        <f aca="true" t="shared" si="21" ref="F224:P224">SUM(F220:F223)</f>
        <v>13.06</v>
      </c>
      <c r="G224" s="25">
        <f t="shared" si="21"/>
        <v>92.50999999999999</v>
      </c>
      <c r="H224" s="25">
        <f t="shared" si="21"/>
        <v>552.4</v>
      </c>
      <c r="I224" s="25">
        <f t="shared" si="21"/>
        <v>0.29</v>
      </c>
      <c r="J224" s="25">
        <f t="shared" si="21"/>
        <v>14.36</v>
      </c>
      <c r="K224" s="25">
        <f t="shared" si="21"/>
        <v>0.09799999999999999</v>
      </c>
      <c r="L224" s="25">
        <f t="shared" si="21"/>
        <v>0.99</v>
      </c>
      <c r="M224" s="25">
        <f t="shared" si="21"/>
        <v>368.41</v>
      </c>
      <c r="N224" s="25">
        <f t="shared" si="21"/>
        <v>396.82</v>
      </c>
      <c r="O224" s="25">
        <f t="shared" si="21"/>
        <v>88.66</v>
      </c>
      <c r="P224" s="25">
        <f t="shared" si="21"/>
        <v>5.68</v>
      </c>
      <c r="Q224" s="17"/>
      <c r="R224" s="17"/>
    </row>
    <row r="225" spans="1:18" ht="16.5" customHeight="1" thickBot="1">
      <c r="A225" s="96" t="s">
        <v>18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8"/>
      <c r="Q225" s="17"/>
      <c r="R225" s="17"/>
    </row>
    <row r="226" spans="1:18" ht="33" customHeight="1" thickBot="1">
      <c r="A226" s="18" t="s">
        <v>63</v>
      </c>
      <c r="B226" s="21">
        <v>80</v>
      </c>
      <c r="C226" s="22">
        <v>2008</v>
      </c>
      <c r="D226" s="22">
        <v>50</v>
      </c>
      <c r="E226" s="8">
        <v>6.4</v>
      </c>
      <c r="F226" s="9">
        <v>8.08</v>
      </c>
      <c r="G226" s="8">
        <v>12.16</v>
      </c>
      <c r="H226" s="10">
        <v>147.2</v>
      </c>
      <c r="I226" s="8">
        <v>0.024</v>
      </c>
      <c r="J226" s="8">
        <v>5.6</v>
      </c>
      <c r="K226" s="48">
        <v>0.02</v>
      </c>
      <c r="L226" s="8">
        <v>3.84</v>
      </c>
      <c r="M226" s="8">
        <v>38.4</v>
      </c>
      <c r="N226" s="23">
        <v>44.8</v>
      </c>
      <c r="O226" s="23">
        <v>22.4</v>
      </c>
      <c r="P226" s="23">
        <v>1.52</v>
      </c>
      <c r="Q226" s="17"/>
      <c r="R226" s="17"/>
    </row>
    <row r="227" spans="1:18" ht="33" customHeight="1" thickBot="1">
      <c r="A227" s="18" t="s">
        <v>83</v>
      </c>
      <c r="B227" s="21" t="s">
        <v>92</v>
      </c>
      <c r="C227" s="22">
        <v>2008</v>
      </c>
      <c r="D227" s="22">
        <v>100</v>
      </c>
      <c r="E227" s="8">
        <v>5.78</v>
      </c>
      <c r="F227" s="9">
        <v>5.1</v>
      </c>
      <c r="G227" s="8">
        <v>16.28</v>
      </c>
      <c r="H227" s="10">
        <v>134.3</v>
      </c>
      <c r="I227" s="8">
        <v>0.1</v>
      </c>
      <c r="J227" s="8">
        <v>6.42</v>
      </c>
      <c r="K227" s="48">
        <v>0.16</v>
      </c>
      <c r="L227" s="8">
        <v>0.28</v>
      </c>
      <c r="M227" s="8">
        <v>28</v>
      </c>
      <c r="N227" s="23">
        <v>71.62</v>
      </c>
      <c r="O227" s="23">
        <v>22.7</v>
      </c>
      <c r="P227" s="23">
        <v>1.08</v>
      </c>
      <c r="Q227" s="17"/>
      <c r="R227" s="17"/>
    </row>
    <row r="228" spans="1:18" ht="33" customHeight="1" thickBot="1">
      <c r="A228" s="18" t="s">
        <v>60</v>
      </c>
      <c r="B228" s="21">
        <v>100</v>
      </c>
      <c r="C228" s="22">
        <v>2008</v>
      </c>
      <c r="D228" s="22" t="s">
        <v>114</v>
      </c>
      <c r="E228" s="8">
        <v>13.62</v>
      </c>
      <c r="F228" s="9">
        <v>14.36</v>
      </c>
      <c r="G228" s="8">
        <v>11.98</v>
      </c>
      <c r="H228" s="10">
        <v>232.4</v>
      </c>
      <c r="I228" s="8">
        <v>0.08</v>
      </c>
      <c r="J228" s="8">
        <v>0.2</v>
      </c>
      <c r="K228" s="48">
        <v>0.018</v>
      </c>
      <c r="L228" s="8">
        <v>3.26</v>
      </c>
      <c r="M228" s="8">
        <v>11.4</v>
      </c>
      <c r="N228" s="23">
        <v>136.6</v>
      </c>
      <c r="O228" s="23">
        <v>22.4</v>
      </c>
      <c r="P228" s="23">
        <v>1.84</v>
      </c>
      <c r="Q228" s="17"/>
      <c r="R228" s="17"/>
    </row>
    <row r="229" spans="1:18" ht="33" customHeight="1" thickBot="1">
      <c r="A229" s="18" t="s">
        <v>91</v>
      </c>
      <c r="B229" s="21">
        <v>150</v>
      </c>
      <c r="C229" s="22">
        <v>2008</v>
      </c>
      <c r="D229" s="22">
        <v>323</v>
      </c>
      <c r="E229" s="8">
        <v>3.6</v>
      </c>
      <c r="F229" s="9">
        <v>4.6</v>
      </c>
      <c r="G229" s="8">
        <v>37.7</v>
      </c>
      <c r="H229" s="10">
        <v>206</v>
      </c>
      <c r="I229" s="8">
        <v>0.03</v>
      </c>
      <c r="J229" s="8">
        <v>0</v>
      </c>
      <c r="K229" s="48">
        <v>0.03</v>
      </c>
      <c r="L229" s="8">
        <v>0.3</v>
      </c>
      <c r="M229" s="8">
        <v>11</v>
      </c>
      <c r="N229" s="23">
        <v>78</v>
      </c>
      <c r="O229" s="23">
        <v>26</v>
      </c>
      <c r="P229" s="23">
        <v>0.6</v>
      </c>
      <c r="Q229" s="17"/>
      <c r="R229" s="17"/>
    </row>
    <row r="230" spans="1:18" ht="33" customHeight="1" thickBot="1">
      <c r="A230" s="18" t="s">
        <v>77</v>
      </c>
      <c r="B230" s="21">
        <v>200</v>
      </c>
      <c r="C230" s="22">
        <v>2008</v>
      </c>
      <c r="D230" s="22">
        <v>401</v>
      </c>
      <c r="E230" s="8">
        <v>1</v>
      </c>
      <c r="F230" s="9">
        <v>0.1</v>
      </c>
      <c r="G230" s="8">
        <v>34.2</v>
      </c>
      <c r="H230" s="10">
        <v>142</v>
      </c>
      <c r="I230" s="8">
        <v>0.02</v>
      </c>
      <c r="J230" s="8">
        <v>0</v>
      </c>
      <c r="K230" s="48">
        <v>0.03</v>
      </c>
      <c r="L230" s="8">
        <v>1.1</v>
      </c>
      <c r="M230" s="8">
        <v>33</v>
      </c>
      <c r="N230" s="23">
        <v>29</v>
      </c>
      <c r="O230" s="23">
        <v>21</v>
      </c>
      <c r="P230" s="23">
        <v>0.7</v>
      </c>
      <c r="Q230" s="17"/>
      <c r="R230" s="17"/>
    </row>
    <row r="231" spans="1:18" ht="33" customHeight="1" thickBot="1">
      <c r="A231" s="18" t="s">
        <v>40</v>
      </c>
      <c r="B231" s="21">
        <v>40</v>
      </c>
      <c r="C231" s="22" t="s">
        <v>17</v>
      </c>
      <c r="D231" s="22" t="s">
        <v>17</v>
      </c>
      <c r="E231" s="8">
        <v>2.24</v>
      </c>
      <c r="F231" s="9">
        <v>0.44</v>
      </c>
      <c r="G231" s="8">
        <v>19.97</v>
      </c>
      <c r="H231" s="55">
        <v>92.8</v>
      </c>
      <c r="I231" s="8">
        <v>0.04</v>
      </c>
      <c r="J231" s="8">
        <v>0</v>
      </c>
      <c r="K231" s="48">
        <v>0</v>
      </c>
      <c r="L231" s="8">
        <v>0.36</v>
      </c>
      <c r="M231" s="8">
        <v>6.88</v>
      </c>
      <c r="N231" s="23">
        <v>42.4</v>
      </c>
      <c r="O231" s="23">
        <v>10</v>
      </c>
      <c r="P231" s="23">
        <v>1.24</v>
      </c>
      <c r="Q231" s="17"/>
      <c r="R231" s="17"/>
    </row>
    <row r="232" spans="1:18" ht="16.5" customHeight="1" thickBot="1">
      <c r="A232" s="26" t="s">
        <v>30</v>
      </c>
      <c r="B232" s="59"/>
      <c r="C232" s="24"/>
      <c r="D232" s="28"/>
      <c r="E232" s="25">
        <f aca="true" t="shared" si="22" ref="E232:P232">SUM(E226:E231)</f>
        <v>32.64</v>
      </c>
      <c r="F232" s="25">
        <f t="shared" si="22"/>
        <v>32.68</v>
      </c>
      <c r="G232" s="25">
        <f t="shared" si="22"/>
        <v>132.29000000000002</v>
      </c>
      <c r="H232" s="25">
        <f t="shared" si="22"/>
        <v>954.6999999999999</v>
      </c>
      <c r="I232" s="25">
        <f t="shared" si="22"/>
        <v>0.294</v>
      </c>
      <c r="J232" s="25">
        <f t="shared" si="22"/>
        <v>12.219999999999999</v>
      </c>
      <c r="K232" s="25">
        <f t="shared" si="22"/>
        <v>0.258</v>
      </c>
      <c r="L232" s="25">
        <f t="shared" si="22"/>
        <v>9.139999999999999</v>
      </c>
      <c r="M232" s="25">
        <f t="shared" si="22"/>
        <v>128.68</v>
      </c>
      <c r="N232" s="25">
        <f t="shared" si="22"/>
        <v>402.41999999999996</v>
      </c>
      <c r="O232" s="25">
        <f t="shared" si="22"/>
        <v>124.5</v>
      </c>
      <c r="P232" s="25">
        <f t="shared" si="22"/>
        <v>6.98</v>
      </c>
      <c r="Q232" s="17"/>
      <c r="R232" s="17"/>
    </row>
    <row r="233" spans="1:18" ht="16.5" customHeight="1" thickBot="1">
      <c r="A233" s="26" t="s">
        <v>31</v>
      </c>
      <c r="B233" s="24"/>
      <c r="C233" s="24"/>
      <c r="D233" s="28"/>
      <c r="E233" s="25">
        <f aca="true" t="shared" si="23" ref="E233:P233">E224+E232</f>
        <v>48.94</v>
      </c>
      <c r="F233" s="25">
        <f t="shared" si="23"/>
        <v>45.74</v>
      </c>
      <c r="G233" s="25">
        <f t="shared" si="23"/>
        <v>224.8</v>
      </c>
      <c r="H233" s="25">
        <f t="shared" si="23"/>
        <v>1507.1</v>
      </c>
      <c r="I233" s="25">
        <f t="shared" si="23"/>
        <v>0.584</v>
      </c>
      <c r="J233" s="25">
        <f t="shared" si="23"/>
        <v>26.58</v>
      </c>
      <c r="K233" s="25">
        <f t="shared" si="23"/>
        <v>0.356</v>
      </c>
      <c r="L233" s="25">
        <f t="shared" si="23"/>
        <v>10.129999999999999</v>
      </c>
      <c r="M233" s="25">
        <f t="shared" si="23"/>
        <v>497.09000000000003</v>
      </c>
      <c r="N233" s="25">
        <f t="shared" si="23"/>
        <v>799.24</v>
      </c>
      <c r="O233" s="25">
        <f t="shared" si="23"/>
        <v>213.16</v>
      </c>
      <c r="P233" s="25">
        <f t="shared" si="23"/>
        <v>12.66</v>
      </c>
      <c r="Q233" s="17"/>
      <c r="R233" s="17"/>
    </row>
    <row r="234" spans="1:18" ht="16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17"/>
      <c r="R234" s="17"/>
    </row>
    <row r="235" spans="1:18" ht="16.5" customHeight="1">
      <c r="A235" s="11"/>
      <c r="B235" s="11"/>
      <c r="C235" s="11"/>
      <c r="D235" s="11"/>
      <c r="E235" s="12"/>
      <c r="F235" s="12"/>
      <c r="G235" s="12"/>
      <c r="H235" s="12"/>
      <c r="I235" s="12"/>
      <c r="J235" s="12"/>
      <c r="K235" s="12"/>
      <c r="L235" s="12"/>
      <c r="M235" s="29"/>
      <c r="N235" s="29"/>
      <c r="O235" s="29"/>
      <c r="P235" s="29"/>
      <c r="Q235" s="17"/>
      <c r="R235" s="17"/>
    </row>
    <row r="236" spans="1:18" ht="16.5" customHeight="1">
      <c r="A236" s="11"/>
      <c r="B236" s="11"/>
      <c r="C236" s="11"/>
      <c r="D236" s="11"/>
      <c r="E236" s="12"/>
      <c r="F236" s="12"/>
      <c r="G236" s="101"/>
      <c r="H236" s="102"/>
      <c r="I236" s="102"/>
      <c r="J236" s="102"/>
      <c r="K236" s="102"/>
      <c r="L236" s="102"/>
      <c r="M236" s="15"/>
      <c r="N236" s="15"/>
      <c r="O236" s="15"/>
      <c r="P236" s="15"/>
      <c r="Q236" s="17"/>
      <c r="R236" s="17"/>
    </row>
    <row r="237" spans="1:18" ht="16.5" customHeight="1">
      <c r="A237" s="11"/>
      <c r="B237" s="11"/>
      <c r="C237" s="11"/>
      <c r="D237" s="11"/>
      <c r="E237" s="12"/>
      <c r="F237" s="12"/>
      <c r="G237" s="12"/>
      <c r="H237" s="53"/>
      <c r="I237" s="53"/>
      <c r="J237" s="53"/>
      <c r="K237" s="53"/>
      <c r="L237" s="53"/>
      <c r="M237" s="15"/>
      <c r="N237" s="15"/>
      <c r="O237" s="15"/>
      <c r="P237" s="15"/>
      <c r="Q237" s="17"/>
      <c r="R237" s="17"/>
    </row>
    <row r="238" spans="1:18" ht="16.5" customHeight="1">
      <c r="A238" s="103" t="s">
        <v>127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7"/>
      <c r="R238" s="17"/>
    </row>
    <row r="239" spans="1:18" ht="16.5" customHeight="1">
      <c r="A239" s="105" t="s">
        <v>101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4"/>
      <c r="R239" s="14"/>
    </row>
    <row r="240" spans="1:18" ht="16.5" customHeight="1">
      <c r="A240" s="105" t="s">
        <v>102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4"/>
      <c r="R240" s="14"/>
    </row>
    <row r="241" spans="1:18" ht="16.5" customHeight="1">
      <c r="A241" s="105" t="s">
        <v>79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7"/>
      <c r="R241" s="17"/>
    </row>
    <row r="242" spans="1:18" ht="16.5" customHeight="1" thickBot="1">
      <c r="A242" s="15"/>
      <c r="B242" s="52"/>
      <c r="C242" s="52"/>
      <c r="D242" s="52"/>
      <c r="E242" s="53"/>
      <c r="F242" s="53"/>
      <c r="G242" s="53"/>
      <c r="H242" s="52"/>
      <c r="I242" s="52"/>
      <c r="J242" s="52"/>
      <c r="K242" s="52"/>
      <c r="L242" s="52"/>
      <c r="M242" s="52"/>
      <c r="N242" s="52"/>
      <c r="O242" s="52"/>
      <c r="P242" s="52"/>
      <c r="Q242" s="17"/>
      <c r="R242" s="17"/>
    </row>
    <row r="243" spans="1:18" ht="16.5" customHeight="1" thickBot="1">
      <c r="A243" s="90" t="s">
        <v>0</v>
      </c>
      <c r="B243" s="3" t="s">
        <v>1</v>
      </c>
      <c r="C243" s="114" t="s">
        <v>38</v>
      </c>
      <c r="D243" s="112" t="s">
        <v>34</v>
      </c>
      <c r="E243" s="85" t="s">
        <v>35</v>
      </c>
      <c r="F243" s="104" t="s">
        <v>36</v>
      </c>
      <c r="G243" s="90" t="s">
        <v>37</v>
      </c>
      <c r="H243" s="90" t="s">
        <v>32</v>
      </c>
      <c r="I243" s="85" t="s">
        <v>2</v>
      </c>
      <c r="J243" s="108"/>
      <c r="K243" s="108"/>
      <c r="L243" s="109"/>
      <c r="M243" s="107" t="s">
        <v>3</v>
      </c>
      <c r="N243" s="108"/>
      <c r="O243" s="108"/>
      <c r="P243" s="109"/>
      <c r="Q243" s="17"/>
      <c r="R243" s="17"/>
    </row>
    <row r="244" spans="1:18" ht="16.5" customHeight="1" thickBot="1">
      <c r="A244" s="95"/>
      <c r="B244" s="4" t="s">
        <v>4</v>
      </c>
      <c r="C244" s="115"/>
      <c r="D244" s="113"/>
      <c r="E244" s="86"/>
      <c r="F244" s="104"/>
      <c r="G244" s="91"/>
      <c r="H244" s="95"/>
      <c r="I244" s="86" t="s">
        <v>33</v>
      </c>
      <c r="J244" s="88"/>
      <c r="K244" s="88"/>
      <c r="L244" s="89"/>
      <c r="M244" s="116" t="s">
        <v>5</v>
      </c>
      <c r="N244" s="88"/>
      <c r="O244" s="88"/>
      <c r="P244" s="89"/>
      <c r="Q244" s="17"/>
      <c r="R244" s="17"/>
    </row>
    <row r="245" spans="1:18" ht="16.5" customHeight="1" thickBot="1">
      <c r="A245" s="95"/>
      <c r="B245" s="87"/>
      <c r="C245" s="115"/>
      <c r="D245" s="113"/>
      <c r="E245" s="5" t="s">
        <v>6</v>
      </c>
      <c r="F245" s="5" t="s">
        <v>6</v>
      </c>
      <c r="G245" s="5" t="s">
        <v>6</v>
      </c>
      <c r="H245" s="95"/>
      <c r="I245" s="90" t="s">
        <v>27</v>
      </c>
      <c r="J245" s="90" t="s">
        <v>7</v>
      </c>
      <c r="K245" s="90" t="s">
        <v>8</v>
      </c>
      <c r="L245" s="90" t="s">
        <v>9</v>
      </c>
      <c r="M245" s="90" t="s">
        <v>10</v>
      </c>
      <c r="N245" s="90" t="s">
        <v>11</v>
      </c>
      <c r="O245" s="90" t="s">
        <v>12</v>
      </c>
      <c r="P245" s="90" t="s">
        <v>13</v>
      </c>
      <c r="Q245" s="17"/>
      <c r="R245" s="17"/>
    </row>
    <row r="246" spans="1:18" ht="75" customHeight="1" thickBot="1">
      <c r="A246" s="95"/>
      <c r="B246" s="87"/>
      <c r="C246" s="115"/>
      <c r="D246" s="113"/>
      <c r="E246" s="5" t="s">
        <v>4</v>
      </c>
      <c r="F246" s="5" t="s">
        <v>4</v>
      </c>
      <c r="G246" s="5" t="s">
        <v>4</v>
      </c>
      <c r="H246" s="95"/>
      <c r="I246" s="95"/>
      <c r="J246" s="95"/>
      <c r="K246" s="95"/>
      <c r="L246" s="95"/>
      <c r="M246" s="95"/>
      <c r="N246" s="95"/>
      <c r="O246" s="95"/>
      <c r="P246" s="95"/>
      <c r="Q246" s="17"/>
      <c r="R246" s="17"/>
    </row>
    <row r="247" spans="1:18" ht="16.5" customHeight="1" thickBot="1">
      <c r="A247" s="117" t="s">
        <v>23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9"/>
      <c r="Q247" s="17"/>
      <c r="R247" s="17"/>
    </row>
    <row r="248" spans="1:18" ht="16.5" customHeight="1" thickBot="1">
      <c r="A248" s="117" t="s">
        <v>15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9"/>
      <c r="Q248" s="17"/>
      <c r="R248" s="17"/>
    </row>
    <row r="249" spans="1:18" ht="33" customHeight="1" thickBot="1">
      <c r="A249" s="18" t="s">
        <v>42</v>
      </c>
      <c r="B249" s="21">
        <v>140</v>
      </c>
      <c r="C249" s="22">
        <v>2008</v>
      </c>
      <c r="D249" s="22">
        <v>214</v>
      </c>
      <c r="E249" s="8">
        <v>13.49</v>
      </c>
      <c r="F249" s="9">
        <v>21.94</v>
      </c>
      <c r="G249" s="8">
        <v>2.54</v>
      </c>
      <c r="H249" s="10">
        <v>261.6</v>
      </c>
      <c r="I249" s="8">
        <v>0.08</v>
      </c>
      <c r="J249" s="8">
        <v>0</v>
      </c>
      <c r="K249" s="48">
        <v>0.31</v>
      </c>
      <c r="L249" s="8">
        <v>3.3</v>
      </c>
      <c r="M249" s="8">
        <v>105.9</v>
      </c>
      <c r="N249" s="23">
        <v>231.7</v>
      </c>
      <c r="O249" s="23">
        <v>17.8</v>
      </c>
      <c r="P249" s="23">
        <v>2.6</v>
      </c>
      <c r="Q249" s="17"/>
      <c r="R249" s="17"/>
    </row>
    <row r="250" spans="1:18" ht="33" customHeight="1" thickBot="1">
      <c r="A250" s="18" t="s">
        <v>53</v>
      </c>
      <c r="B250" s="54" t="s">
        <v>112</v>
      </c>
      <c r="C250" s="22">
        <v>2008</v>
      </c>
      <c r="D250" s="22">
        <v>1</v>
      </c>
      <c r="E250" s="8">
        <v>2.4</v>
      </c>
      <c r="F250" s="9">
        <v>4.43</v>
      </c>
      <c r="G250" s="8">
        <v>14.6</v>
      </c>
      <c r="H250" s="10">
        <v>107.9</v>
      </c>
      <c r="I250" s="8">
        <v>0.05</v>
      </c>
      <c r="J250" s="8">
        <v>0</v>
      </c>
      <c r="K250" s="48">
        <v>0.033</v>
      </c>
      <c r="L250" s="8">
        <v>0.44</v>
      </c>
      <c r="M250" s="8">
        <v>7.5</v>
      </c>
      <c r="N250" s="23">
        <v>27.05</v>
      </c>
      <c r="O250" s="23">
        <v>9.9</v>
      </c>
      <c r="P250" s="23">
        <v>0.61</v>
      </c>
      <c r="Q250" s="17"/>
      <c r="R250" s="17"/>
    </row>
    <row r="251" spans="1:18" ht="33" customHeight="1" thickBot="1">
      <c r="A251" s="18" t="s">
        <v>56</v>
      </c>
      <c r="B251" s="21">
        <v>200</v>
      </c>
      <c r="C251" s="22">
        <v>2008</v>
      </c>
      <c r="D251" s="22">
        <v>433</v>
      </c>
      <c r="E251" s="8">
        <v>2.9</v>
      </c>
      <c r="F251" s="9">
        <v>2.5</v>
      </c>
      <c r="G251" s="8">
        <v>24.8</v>
      </c>
      <c r="H251" s="10">
        <v>133</v>
      </c>
      <c r="I251" s="8">
        <v>0.04</v>
      </c>
      <c r="J251" s="8">
        <v>1</v>
      </c>
      <c r="K251" s="48">
        <v>0.01</v>
      </c>
      <c r="L251" s="8">
        <v>0</v>
      </c>
      <c r="M251" s="8">
        <v>121</v>
      </c>
      <c r="N251" s="23">
        <v>90</v>
      </c>
      <c r="O251" s="23">
        <v>14</v>
      </c>
      <c r="P251" s="23">
        <v>1</v>
      </c>
      <c r="Q251" s="17"/>
      <c r="R251" s="17"/>
    </row>
    <row r="252" spans="1:18" ht="33" customHeight="1" thickBot="1">
      <c r="A252" s="18" t="s">
        <v>40</v>
      </c>
      <c r="B252" s="21">
        <v>40</v>
      </c>
      <c r="C252" s="22" t="s">
        <v>17</v>
      </c>
      <c r="D252" s="22" t="s">
        <v>17</v>
      </c>
      <c r="E252" s="8">
        <v>2.24</v>
      </c>
      <c r="F252" s="9">
        <v>0.44</v>
      </c>
      <c r="G252" s="8">
        <v>19.97</v>
      </c>
      <c r="H252" s="10">
        <v>92.8</v>
      </c>
      <c r="I252" s="8">
        <v>0.04</v>
      </c>
      <c r="J252" s="8">
        <v>0</v>
      </c>
      <c r="K252" s="48">
        <v>0</v>
      </c>
      <c r="L252" s="8">
        <v>0.36</v>
      </c>
      <c r="M252" s="8">
        <v>6.88</v>
      </c>
      <c r="N252" s="23">
        <v>42.4</v>
      </c>
      <c r="O252" s="23">
        <v>10</v>
      </c>
      <c r="P252" s="23">
        <v>1.24</v>
      </c>
      <c r="Q252" s="17"/>
      <c r="R252" s="17"/>
    </row>
    <row r="253" spans="1:18" ht="46.5" customHeight="1" thickBot="1">
      <c r="A253" s="64" t="s">
        <v>85</v>
      </c>
      <c r="B253" s="65">
        <v>125</v>
      </c>
      <c r="C253" s="10" t="s">
        <v>17</v>
      </c>
      <c r="D253" s="10" t="s">
        <v>17</v>
      </c>
      <c r="E253" s="66">
        <v>3</v>
      </c>
      <c r="F253" s="66">
        <v>3.1</v>
      </c>
      <c r="G253" s="66">
        <v>15.9</v>
      </c>
      <c r="H253" s="66">
        <v>103</v>
      </c>
      <c r="I253" s="66">
        <v>0.02</v>
      </c>
      <c r="J253" s="66">
        <v>0.5</v>
      </c>
      <c r="K253" s="66">
        <v>0.03</v>
      </c>
      <c r="L253" s="66">
        <v>0</v>
      </c>
      <c r="M253" s="66">
        <v>132</v>
      </c>
      <c r="N253" s="66">
        <v>860</v>
      </c>
      <c r="O253" s="66">
        <v>112</v>
      </c>
      <c r="P253" s="66">
        <v>0</v>
      </c>
      <c r="Q253" s="17"/>
      <c r="R253" s="17"/>
    </row>
    <row r="254" spans="1:18" ht="16.5" customHeight="1" thickBot="1">
      <c r="A254" s="26" t="s">
        <v>30</v>
      </c>
      <c r="B254" s="59"/>
      <c r="C254" s="24"/>
      <c r="D254" s="28"/>
      <c r="E254" s="25">
        <f aca="true" t="shared" si="24" ref="E254:P254">SUM(E249:E253)</f>
        <v>24.03</v>
      </c>
      <c r="F254" s="25">
        <f t="shared" si="24"/>
        <v>32.410000000000004</v>
      </c>
      <c r="G254" s="25">
        <f t="shared" si="24"/>
        <v>77.81</v>
      </c>
      <c r="H254" s="25">
        <f t="shared" si="24"/>
        <v>698.3</v>
      </c>
      <c r="I254" s="25">
        <f t="shared" si="24"/>
        <v>0.23</v>
      </c>
      <c r="J254" s="25">
        <f t="shared" si="24"/>
        <v>1.5</v>
      </c>
      <c r="K254" s="25">
        <f t="shared" si="24"/>
        <v>0.383</v>
      </c>
      <c r="L254" s="25">
        <f t="shared" si="24"/>
        <v>4.1</v>
      </c>
      <c r="M254" s="25">
        <f t="shared" si="24"/>
        <v>373.28</v>
      </c>
      <c r="N254" s="25">
        <f t="shared" si="24"/>
        <v>1251.15</v>
      </c>
      <c r="O254" s="25">
        <f t="shared" si="24"/>
        <v>163.7</v>
      </c>
      <c r="P254" s="25">
        <f t="shared" si="24"/>
        <v>5.45</v>
      </c>
      <c r="Q254" s="17"/>
      <c r="R254" s="17"/>
    </row>
    <row r="255" spans="1:18" ht="16.5" customHeight="1" thickBot="1">
      <c r="A255" s="96" t="s">
        <v>18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8"/>
      <c r="Q255" s="17"/>
      <c r="R255" s="17"/>
    </row>
    <row r="256" spans="1:18" ht="61.5" customHeight="1" thickBot="1">
      <c r="A256" s="18" t="s">
        <v>103</v>
      </c>
      <c r="B256" s="21">
        <v>80</v>
      </c>
      <c r="C256" s="22">
        <v>2008</v>
      </c>
      <c r="D256" s="22">
        <v>40</v>
      </c>
      <c r="E256" s="8">
        <v>1.28</v>
      </c>
      <c r="F256" s="9">
        <v>4.08</v>
      </c>
      <c r="G256" s="8">
        <v>6.16</v>
      </c>
      <c r="H256" s="10">
        <v>66.5</v>
      </c>
      <c r="I256" s="8">
        <v>0.016</v>
      </c>
      <c r="J256" s="8">
        <v>21.6</v>
      </c>
      <c r="K256" s="48">
        <v>0.024</v>
      </c>
      <c r="L256" s="8">
        <v>1.84</v>
      </c>
      <c r="M256" s="8">
        <v>39.2</v>
      </c>
      <c r="N256" s="23">
        <v>22.4</v>
      </c>
      <c r="O256" s="23">
        <v>12</v>
      </c>
      <c r="P256" s="23">
        <v>0.56</v>
      </c>
      <c r="Q256" s="17"/>
      <c r="R256" s="17"/>
    </row>
    <row r="257" spans="1:18" ht="33" customHeight="1" thickBot="1">
      <c r="A257" s="18" t="s">
        <v>64</v>
      </c>
      <c r="B257" s="21" t="s">
        <v>97</v>
      </c>
      <c r="C257" s="22">
        <v>2008</v>
      </c>
      <c r="D257" s="22">
        <v>98</v>
      </c>
      <c r="E257" s="8">
        <v>4.34</v>
      </c>
      <c r="F257" s="9">
        <v>2.81</v>
      </c>
      <c r="G257" s="8">
        <v>16.34</v>
      </c>
      <c r="H257" s="10">
        <v>107.7</v>
      </c>
      <c r="I257" s="8">
        <v>0.1</v>
      </c>
      <c r="J257" s="8">
        <v>13.28</v>
      </c>
      <c r="K257" s="48">
        <v>0.16</v>
      </c>
      <c r="L257" s="8">
        <v>1.56</v>
      </c>
      <c r="M257" s="8">
        <v>24.72</v>
      </c>
      <c r="N257" s="23">
        <v>91.7</v>
      </c>
      <c r="O257" s="23">
        <v>25</v>
      </c>
      <c r="P257" s="23">
        <v>0.93</v>
      </c>
      <c r="Q257" s="17"/>
      <c r="R257" s="17"/>
    </row>
    <row r="258" spans="1:18" ht="33" customHeight="1" thickBot="1">
      <c r="A258" s="18" t="s">
        <v>65</v>
      </c>
      <c r="B258" s="21">
        <v>200</v>
      </c>
      <c r="C258" s="22">
        <v>2017</v>
      </c>
      <c r="D258" s="22">
        <v>291</v>
      </c>
      <c r="E258" s="8">
        <v>18.02</v>
      </c>
      <c r="F258" s="9">
        <v>8.96</v>
      </c>
      <c r="G258" s="8">
        <v>36.48</v>
      </c>
      <c r="H258" s="55">
        <v>298.4</v>
      </c>
      <c r="I258" s="8">
        <v>0.12</v>
      </c>
      <c r="J258" s="8">
        <v>14.64</v>
      </c>
      <c r="K258" s="48">
        <v>0.3</v>
      </c>
      <c r="L258" s="8">
        <v>6</v>
      </c>
      <c r="M258" s="8">
        <v>44</v>
      </c>
      <c r="N258" s="23">
        <v>216</v>
      </c>
      <c r="O258" s="23">
        <v>46.64</v>
      </c>
      <c r="P258" s="23">
        <v>2.64</v>
      </c>
      <c r="Q258" s="17"/>
      <c r="R258" s="17"/>
    </row>
    <row r="259" spans="1:18" ht="33" customHeight="1" thickBot="1">
      <c r="A259" s="18" t="s">
        <v>72</v>
      </c>
      <c r="B259" s="21">
        <v>200</v>
      </c>
      <c r="C259" s="22">
        <v>2008</v>
      </c>
      <c r="D259" s="22">
        <v>394</v>
      </c>
      <c r="E259" s="8">
        <v>0.2</v>
      </c>
      <c r="F259" s="9">
        <v>0.2</v>
      </c>
      <c r="G259" s="8">
        <v>27.9</v>
      </c>
      <c r="H259" s="10">
        <v>114</v>
      </c>
      <c r="I259" s="8">
        <v>0.01</v>
      </c>
      <c r="J259" s="8">
        <v>2</v>
      </c>
      <c r="K259" s="48">
        <v>0</v>
      </c>
      <c r="L259" s="8">
        <v>0.2</v>
      </c>
      <c r="M259" s="8">
        <v>7</v>
      </c>
      <c r="N259" s="23">
        <v>4</v>
      </c>
      <c r="O259" s="23">
        <v>4</v>
      </c>
      <c r="P259" s="23">
        <v>1</v>
      </c>
      <c r="Q259" s="17"/>
      <c r="R259" s="17"/>
    </row>
    <row r="260" spans="1:18" ht="33" customHeight="1" thickBot="1">
      <c r="A260" s="18" t="s">
        <v>40</v>
      </c>
      <c r="B260" s="21">
        <v>40</v>
      </c>
      <c r="C260" s="22" t="s">
        <v>17</v>
      </c>
      <c r="D260" s="22" t="s">
        <v>17</v>
      </c>
      <c r="E260" s="8">
        <v>2.24</v>
      </c>
      <c r="F260" s="9">
        <v>0.44</v>
      </c>
      <c r="G260" s="8">
        <v>19.97</v>
      </c>
      <c r="H260" s="55">
        <v>92.8</v>
      </c>
      <c r="I260" s="8">
        <v>0.04</v>
      </c>
      <c r="J260" s="8">
        <v>0</v>
      </c>
      <c r="K260" s="48">
        <v>0</v>
      </c>
      <c r="L260" s="8">
        <v>0.36</v>
      </c>
      <c r="M260" s="8">
        <v>6.88</v>
      </c>
      <c r="N260" s="23">
        <v>42.4</v>
      </c>
      <c r="O260" s="23">
        <v>10</v>
      </c>
      <c r="P260" s="23">
        <v>1.24</v>
      </c>
      <c r="Q260" s="17"/>
      <c r="R260" s="17"/>
    </row>
    <row r="261" spans="1:18" ht="33" customHeight="1" thickBot="1">
      <c r="A261" s="18" t="s">
        <v>82</v>
      </c>
      <c r="B261" s="21">
        <v>30</v>
      </c>
      <c r="C261" s="22" t="s">
        <v>17</v>
      </c>
      <c r="D261" s="22" t="s">
        <v>17</v>
      </c>
      <c r="E261" s="8">
        <v>2.4</v>
      </c>
      <c r="F261" s="56">
        <v>0.3</v>
      </c>
      <c r="G261" s="8">
        <v>14.55</v>
      </c>
      <c r="H261" s="10">
        <v>70.5</v>
      </c>
      <c r="I261" s="8">
        <v>0.05</v>
      </c>
      <c r="J261" s="8">
        <v>0</v>
      </c>
      <c r="K261" s="48">
        <v>0</v>
      </c>
      <c r="L261" s="8">
        <v>0.39</v>
      </c>
      <c r="M261" s="8">
        <v>6.9</v>
      </c>
      <c r="N261" s="23">
        <v>26.1</v>
      </c>
      <c r="O261" s="23">
        <v>9.9</v>
      </c>
      <c r="P261" s="23">
        <v>0.6</v>
      </c>
      <c r="Q261" s="17"/>
      <c r="R261" s="17"/>
    </row>
    <row r="262" spans="1:18" ht="16.5" customHeight="1" thickBot="1">
      <c r="A262" s="26" t="s">
        <v>30</v>
      </c>
      <c r="B262" s="59"/>
      <c r="C262" s="24"/>
      <c r="D262" s="28"/>
      <c r="E262" s="25">
        <f aca="true" t="shared" si="25" ref="E262:P262">SUM(E256:E261)</f>
        <v>28.479999999999997</v>
      </c>
      <c r="F262" s="25">
        <f t="shared" si="25"/>
        <v>16.790000000000003</v>
      </c>
      <c r="G262" s="25">
        <f t="shared" si="25"/>
        <v>121.39999999999999</v>
      </c>
      <c r="H262" s="25">
        <f t="shared" si="25"/>
        <v>749.8999999999999</v>
      </c>
      <c r="I262" s="25">
        <f t="shared" si="25"/>
        <v>0.33599999999999997</v>
      </c>
      <c r="J262" s="25">
        <f t="shared" si="25"/>
        <v>51.52</v>
      </c>
      <c r="K262" s="25">
        <f t="shared" si="25"/>
        <v>0.484</v>
      </c>
      <c r="L262" s="25">
        <f t="shared" si="25"/>
        <v>10.35</v>
      </c>
      <c r="M262" s="25">
        <f t="shared" si="25"/>
        <v>128.7</v>
      </c>
      <c r="N262" s="25">
        <f t="shared" si="25"/>
        <v>402.6</v>
      </c>
      <c r="O262" s="25">
        <f t="shared" si="25"/>
        <v>107.54</v>
      </c>
      <c r="P262" s="25">
        <f t="shared" si="25"/>
        <v>6.970000000000001</v>
      </c>
      <c r="Q262" s="17"/>
      <c r="R262" s="17"/>
    </row>
    <row r="263" spans="1:18" ht="16.5" customHeight="1" thickBot="1">
      <c r="A263" s="26" t="s">
        <v>31</v>
      </c>
      <c r="B263" s="24"/>
      <c r="C263" s="24"/>
      <c r="D263" s="28"/>
      <c r="E263" s="25">
        <f aca="true" t="shared" si="26" ref="E263:P263">E254+E262</f>
        <v>52.51</v>
      </c>
      <c r="F263" s="25">
        <f t="shared" si="26"/>
        <v>49.2</v>
      </c>
      <c r="G263" s="25">
        <f t="shared" si="26"/>
        <v>199.20999999999998</v>
      </c>
      <c r="H263" s="25">
        <f t="shared" si="26"/>
        <v>1448.1999999999998</v>
      </c>
      <c r="I263" s="25">
        <f t="shared" si="26"/>
        <v>0.566</v>
      </c>
      <c r="J263" s="25">
        <f t="shared" si="26"/>
        <v>53.02</v>
      </c>
      <c r="K263" s="25">
        <f t="shared" si="26"/>
        <v>0.867</v>
      </c>
      <c r="L263" s="25">
        <f t="shared" si="26"/>
        <v>14.45</v>
      </c>
      <c r="M263" s="25">
        <f t="shared" si="26"/>
        <v>501.97999999999996</v>
      </c>
      <c r="N263" s="25">
        <f t="shared" si="26"/>
        <v>1653.75</v>
      </c>
      <c r="O263" s="25">
        <f t="shared" si="26"/>
        <v>271.24</v>
      </c>
      <c r="P263" s="25">
        <f t="shared" si="26"/>
        <v>12.420000000000002</v>
      </c>
      <c r="Q263" s="17"/>
      <c r="R263" s="17"/>
    </row>
    <row r="264" spans="1:18" ht="16.5" customHeight="1">
      <c r="A264" s="40"/>
      <c r="B264" s="40"/>
      <c r="C264" s="99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43"/>
      <c r="P264" s="43"/>
      <c r="Q264" s="17"/>
      <c r="R264" s="17"/>
    </row>
    <row r="265" spans="1:18" ht="16.5" customHeight="1">
      <c r="A265" s="11"/>
      <c r="B265" s="11"/>
      <c r="C265" s="11"/>
      <c r="D265" s="11"/>
      <c r="E265" s="12"/>
      <c r="F265" s="12"/>
      <c r="G265" s="101"/>
      <c r="H265" s="102"/>
      <c r="I265" s="102"/>
      <c r="J265" s="102"/>
      <c r="K265" s="102"/>
      <c r="L265" s="102"/>
      <c r="M265" s="15"/>
      <c r="N265" s="15"/>
      <c r="O265" s="15"/>
      <c r="P265" s="15"/>
      <c r="Q265" s="17"/>
      <c r="R265" s="17"/>
    </row>
    <row r="266" spans="1:18" ht="16.5" customHeight="1">
      <c r="A266" s="11"/>
      <c r="B266" s="11"/>
      <c r="C266" s="11"/>
      <c r="D266" s="11"/>
      <c r="E266" s="12"/>
      <c r="F266" s="12"/>
      <c r="G266" s="12"/>
      <c r="H266" s="53"/>
      <c r="I266" s="53"/>
      <c r="J266" s="53"/>
      <c r="K266" s="53"/>
      <c r="L266" s="53"/>
      <c r="M266" s="15"/>
      <c r="N266" s="15"/>
      <c r="O266" s="15"/>
      <c r="P266" s="15"/>
      <c r="Q266" s="17"/>
      <c r="R266" s="17"/>
    </row>
    <row r="267" spans="1:18" ht="16.5" customHeight="1">
      <c r="A267" s="103" t="s">
        <v>127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7"/>
      <c r="R267" s="17"/>
    </row>
    <row r="268" spans="1:18" ht="16.5" customHeight="1">
      <c r="A268" s="105" t="s">
        <v>101</v>
      </c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4"/>
      <c r="R268" s="14"/>
    </row>
    <row r="269" spans="1:18" ht="16.5" customHeight="1">
      <c r="A269" s="105" t="s">
        <v>102</v>
      </c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4"/>
      <c r="R269" s="14"/>
    </row>
    <row r="270" spans="1:18" ht="16.5" customHeight="1">
      <c r="A270" s="105" t="s">
        <v>79</v>
      </c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7"/>
      <c r="R270" s="17"/>
    </row>
    <row r="271" spans="1:18" ht="16.5" customHeight="1" thickBot="1">
      <c r="A271" s="15"/>
      <c r="B271" s="52"/>
      <c r="C271" s="52"/>
      <c r="D271" s="52"/>
      <c r="E271" s="53"/>
      <c r="F271" s="53"/>
      <c r="G271" s="53"/>
      <c r="H271" s="52"/>
      <c r="I271" s="52"/>
      <c r="J271" s="52"/>
      <c r="K271" s="52"/>
      <c r="L271" s="52"/>
      <c r="M271" s="52"/>
      <c r="N271" s="52"/>
      <c r="O271" s="52"/>
      <c r="P271" s="52"/>
      <c r="Q271" s="17"/>
      <c r="R271" s="17"/>
    </row>
    <row r="272" spans="1:18" ht="16.5" customHeight="1" thickBot="1">
      <c r="A272" s="90" t="s">
        <v>0</v>
      </c>
      <c r="B272" s="3" t="s">
        <v>1</v>
      </c>
      <c r="C272" s="114" t="s">
        <v>38</v>
      </c>
      <c r="D272" s="112" t="s">
        <v>34</v>
      </c>
      <c r="E272" s="85" t="s">
        <v>35</v>
      </c>
      <c r="F272" s="104" t="s">
        <v>36</v>
      </c>
      <c r="G272" s="90" t="s">
        <v>37</v>
      </c>
      <c r="H272" s="90" t="s">
        <v>32</v>
      </c>
      <c r="I272" s="85" t="s">
        <v>2</v>
      </c>
      <c r="J272" s="108"/>
      <c r="K272" s="108"/>
      <c r="L272" s="109"/>
      <c r="M272" s="107" t="s">
        <v>3</v>
      </c>
      <c r="N272" s="108"/>
      <c r="O272" s="108"/>
      <c r="P272" s="109"/>
      <c r="Q272" s="17"/>
      <c r="R272" s="17"/>
    </row>
    <row r="273" spans="1:18" ht="16.5" customHeight="1" thickBot="1">
      <c r="A273" s="95"/>
      <c r="B273" s="4" t="s">
        <v>4</v>
      </c>
      <c r="C273" s="115"/>
      <c r="D273" s="113"/>
      <c r="E273" s="86"/>
      <c r="F273" s="104"/>
      <c r="G273" s="91"/>
      <c r="H273" s="95"/>
      <c r="I273" s="86" t="s">
        <v>33</v>
      </c>
      <c r="J273" s="88"/>
      <c r="K273" s="88"/>
      <c r="L273" s="89"/>
      <c r="M273" s="116" t="s">
        <v>5</v>
      </c>
      <c r="N273" s="88"/>
      <c r="O273" s="88"/>
      <c r="P273" s="89"/>
      <c r="Q273" s="17"/>
      <c r="R273" s="17"/>
    </row>
    <row r="274" spans="1:18" ht="16.5" customHeight="1" thickBot="1">
      <c r="A274" s="95"/>
      <c r="B274" s="87"/>
      <c r="C274" s="115"/>
      <c r="D274" s="113"/>
      <c r="E274" s="5" t="s">
        <v>6</v>
      </c>
      <c r="F274" s="5" t="s">
        <v>6</v>
      </c>
      <c r="G274" s="5" t="s">
        <v>6</v>
      </c>
      <c r="H274" s="95"/>
      <c r="I274" s="90" t="s">
        <v>27</v>
      </c>
      <c r="J274" s="90" t="s">
        <v>7</v>
      </c>
      <c r="K274" s="90" t="s">
        <v>8</v>
      </c>
      <c r="L274" s="90" t="s">
        <v>9</v>
      </c>
      <c r="M274" s="90" t="s">
        <v>10</v>
      </c>
      <c r="N274" s="90" t="s">
        <v>11</v>
      </c>
      <c r="O274" s="90" t="s">
        <v>12</v>
      </c>
      <c r="P274" s="90" t="s">
        <v>13</v>
      </c>
      <c r="Q274" s="17"/>
      <c r="R274" s="17"/>
    </row>
    <row r="275" spans="1:18" ht="75" customHeight="1" thickBot="1">
      <c r="A275" s="95"/>
      <c r="B275" s="87"/>
      <c r="C275" s="115"/>
      <c r="D275" s="113"/>
      <c r="E275" s="5" t="s">
        <v>4</v>
      </c>
      <c r="F275" s="5" t="s">
        <v>4</v>
      </c>
      <c r="G275" s="5" t="s">
        <v>4</v>
      </c>
      <c r="H275" s="95"/>
      <c r="I275" s="95"/>
      <c r="J275" s="95"/>
      <c r="K275" s="95"/>
      <c r="L275" s="95"/>
      <c r="M275" s="95"/>
      <c r="N275" s="95"/>
      <c r="O275" s="95"/>
      <c r="P275" s="95"/>
      <c r="Q275" s="17"/>
      <c r="R275" s="17"/>
    </row>
    <row r="276" spans="1:18" ht="16.5" customHeight="1" thickBot="1">
      <c r="A276" s="117" t="s">
        <v>24</v>
      </c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9"/>
      <c r="Q276" s="17"/>
      <c r="R276" s="17"/>
    </row>
    <row r="277" spans="1:18" ht="16.5" customHeight="1" thickBot="1">
      <c r="A277" s="117" t="s">
        <v>15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9"/>
      <c r="Q277" s="17"/>
      <c r="R277" s="17"/>
    </row>
    <row r="278" spans="1:18" ht="33" customHeight="1" thickBot="1">
      <c r="A278" s="18" t="s">
        <v>74</v>
      </c>
      <c r="B278" s="21">
        <v>180</v>
      </c>
      <c r="C278" s="22">
        <v>2008</v>
      </c>
      <c r="D278" s="22">
        <v>211</v>
      </c>
      <c r="E278" s="8">
        <v>9.83</v>
      </c>
      <c r="F278" s="9">
        <v>16.34</v>
      </c>
      <c r="G278" s="8">
        <v>37.52</v>
      </c>
      <c r="H278" s="55">
        <v>336.5</v>
      </c>
      <c r="I278" s="8">
        <v>0.69</v>
      </c>
      <c r="J278" s="8">
        <v>0</v>
      </c>
      <c r="K278" s="48">
        <v>0.14</v>
      </c>
      <c r="L278" s="8">
        <v>1.1</v>
      </c>
      <c r="M278" s="8">
        <v>127.4</v>
      </c>
      <c r="N278" s="23">
        <v>113.5</v>
      </c>
      <c r="O278" s="23">
        <v>10.38</v>
      </c>
      <c r="P278" s="23">
        <v>1.1</v>
      </c>
      <c r="Q278" s="17"/>
      <c r="R278" s="17"/>
    </row>
    <row r="279" spans="1:18" ht="33" customHeight="1" thickBot="1">
      <c r="A279" s="18" t="s">
        <v>116</v>
      </c>
      <c r="B279" s="78" t="s">
        <v>117</v>
      </c>
      <c r="C279" s="22">
        <v>2008</v>
      </c>
      <c r="D279" s="22">
        <v>2</v>
      </c>
      <c r="E279" s="8">
        <v>2.5</v>
      </c>
      <c r="F279" s="9">
        <v>4.43</v>
      </c>
      <c r="G279" s="8">
        <v>28.85</v>
      </c>
      <c r="H279" s="10">
        <v>163.1</v>
      </c>
      <c r="I279" s="8">
        <v>0.05</v>
      </c>
      <c r="J279" s="8">
        <v>0.48</v>
      </c>
      <c r="K279" s="48">
        <v>0.04</v>
      </c>
      <c r="L279" s="8">
        <v>0.6</v>
      </c>
      <c r="M279" s="8">
        <v>9.9</v>
      </c>
      <c r="N279" s="23">
        <v>30.65</v>
      </c>
      <c r="O279" s="23">
        <v>11.7</v>
      </c>
      <c r="P279" s="23">
        <v>0.69</v>
      </c>
      <c r="Q279" s="17"/>
      <c r="R279" s="17"/>
    </row>
    <row r="280" spans="1:18" ht="33" customHeight="1" thickBot="1">
      <c r="A280" s="18" t="s">
        <v>70</v>
      </c>
      <c r="B280" s="21" t="s">
        <v>71</v>
      </c>
      <c r="C280" s="22">
        <v>2008</v>
      </c>
      <c r="D280" s="22">
        <v>431</v>
      </c>
      <c r="E280" s="8">
        <v>0.3</v>
      </c>
      <c r="F280" s="9">
        <v>0.1</v>
      </c>
      <c r="G280" s="8">
        <v>15.2</v>
      </c>
      <c r="H280" s="10">
        <v>63</v>
      </c>
      <c r="I280" s="8">
        <v>0</v>
      </c>
      <c r="J280" s="8">
        <v>3</v>
      </c>
      <c r="K280" s="48">
        <v>0</v>
      </c>
      <c r="L280" s="8">
        <v>0</v>
      </c>
      <c r="M280" s="8">
        <v>8</v>
      </c>
      <c r="N280" s="23">
        <v>10</v>
      </c>
      <c r="O280" s="23">
        <v>5</v>
      </c>
      <c r="P280" s="23">
        <v>1</v>
      </c>
      <c r="Q280" s="17"/>
      <c r="R280" s="17"/>
    </row>
    <row r="281" spans="1:18" ht="48.75" customHeight="1" thickBot="1">
      <c r="A281" s="18" t="s">
        <v>104</v>
      </c>
      <c r="B281" s="21">
        <v>120</v>
      </c>
      <c r="C281" s="22" t="s">
        <v>17</v>
      </c>
      <c r="D281" s="22" t="s">
        <v>17</v>
      </c>
      <c r="E281" s="8">
        <v>0.48</v>
      </c>
      <c r="F281" s="9">
        <v>0.48</v>
      </c>
      <c r="G281" s="8">
        <v>12.54</v>
      </c>
      <c r="H281" s="10">
        <v>56.4</v>
      </c>
      <c r="I281" s="8">
        <v>0.04</v>
      </c>
      <c r="J281" s="8">
        <v>12</v>
      </c>
      <c r="K281" s="48">
        <v>0</v>
      </c>
      <c r="L281" s="8">
        <v>0.48</v>
      </c>
      <c r="M281" s="8">
        <v>19.2</v>
      </c>
      <c r="N281" s="23">
        <v>13.2</v>
      </c>
      <c r="O281" s="23">
        <v>10.8</v>
      </c>
      <c r="P281" s="23">
        <v>2.64</v>
      </c>
      <c r="Q281" s="17"/>
      <c r="R281" s="17"/>
    </row>
    <row r="282" spans="1:18" ht="16.5" customHeight="1" thickBot="1">
      <c r="A282" s="26" t="s">
        <v>30</v>
      </c>
      <c r="B282" s="59"/>
      <c r="C282" s="24"/>
      <c r="D282" s="28"/>
      <c r="E282" s="25">
        <f aca="true" t="shared" si="27" ref="E282:P282">SUM(E278:E281)</f>
        <v>13.110000000000001</v>
      </c>
      <c r="F282" s="25">
        <f t="shared" si="27"/>
        <v>21.35</v>
      </c>
      <c r="G282" s="25">
        <f t="shared" si="27"/>
        <v>94.11000000000001</v>
      </c>
      <c r="H282" s="25">
        <f t="shared" si="27"/>
        <v>619</v>
      </c>
      <c r="I282" s="25">
        <f t="shared" si="27"/>
        <v>0.78</v>
      </c>
      <c r="J282" s="25">
        <f t="shared" si="27"/>
        <v>15.48</v>
      </c>
      <c r="K282" s="25">
        <f t="shared" si="27"/>
        <v>0.18000000000000002</v>
      </c>
      <c r="L282" s="25">
        <f t="shared" si="27"/>
        <v>2.18</v>
      </c>
      <c r="M282" s="25">
        <f t="shared" si="27"/>
        <v>164.5</v>
      </c>
      <c r="N282" s="25">
        <f t="shared" si="27"/>
        <v>167.35</v>
      </c>
      <c r="O282" s="25">
        <f t="shared" si="27"/>
        <v>37.879999999999995</v>
      </c>
      <c r="P282" s="25">
        <f t="shared" si="27"/>
        <v>5.43</v>
      </c>
      <c r="Q282" s="17"/>
      <c r="R282" s="17"/>
    </row>
    <row r="283" spans="1:18" ht="16.5" customHeight="1" thickBot="1">
      <c r="A283" s="96" t="s">
        <v>18</v>
      </c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8"/>
      <c r="Q283" s="17"/>
      <c r="R283" s="17"/>
    </row>
    <row r="284" spans="1:18" ht="33" customHeight="1" thickBot="1">
      <c r="A284" s="18" t="s">
        <v>75</v>
      </c>
      <c r="B284" s="21">
        <v>80</v>
      </c>
      <c r="C284" s="22">
        <v>2008</v>
      </c>
      <c r="D284" s="22">
        <v>56</v>
      </c>
      <c r="E284" s="8">
        <v>3.04</v>
      </c>
      <c r="F284" s="9">
        <v>6.48</v>
      </c>
      <c r="G284" s="8">
        <v>6</v>
      </c>
      <c r="H284" s="10">
        <v>94.4</v>
      </c>
      <c r="I284" s="8">
        <v>0.04</v>
      </c>
      <c r="J284" s="8">
        <v>4</v>
      </c>
      <c r="K284" s="48">
        <v>1.2</v>
      </c>
      <c r="L284" s="8">
        <v>3.12</v>
      </c>
      <c r="M284" s="8">
        <v>25.6</v>
      </c>
      <c r="N284" s="23">
        <v>44.8</v>
      </c>
      <c r="O284" s="23">
        <v>26.4</v>
      </c>
      <c r="P284" s="23">
        <v>0.8</v>
      </c>
      <c r="Q284" s="17"/>
      <c r="R284" s="17"/>
    </row>
    <row r="285" spans="1:18" ht="33" customHeight="1" thickBot="1">
      <c r="A285" s="18" t="s">
        <v>84</v>
      </c>
      <c r="B285" s="21" t="s">
        <v>92</v>
      </c>
      <c r="C285" s="22">
        <v>2008</v>
      </c>
      <c r="D285" s="22">
        <v>84</v>
      </c>
      <c r="E285" s="8">
        <v>4.65</v>
      </c>
      <c r="F285" s="9">
        <v>5.7</v>
      </c>
      <c r="G285" s="8">
        <v>6.48</v>
      </c>
      <c r="H285" s="10">
        <v>96.8</v>
      </c>
      <c r="I285" s="8">
        <v>0.06</v>
      </c>
      <c r="J285" s="8">
        <v>19.4</v>
      </c>
      <c r="K285" s="48">
        <v>0.18</v>
      </c>
      <c r="L285" s="8">
        <v>0.4</v>
      </c>
      <c r="M285" s="8">
        <v>40.2</v>
      </c>
      <c r="N285" s="23">
        <v>58.4</v>
      </c>
      <c r="O285" s="23">
        <v>20.4</v>
      </c>
      <c r="P285" s="23">
        <v>0.8</v>
      </c>
      <c r="Q285" s="17"/>
      <c r="R285" s="17"/>
    </row>
    <row r="286" spans="1:18" ht="33" customHeight="1" thickBot="1">
      <c r="A286" s="18" t="s">
        <v>73</v>
      </c>
      <c r="B286" s="21">
        <v>100</v>
      </c>
      <c r="C286" s="22">
        <v>2008</v>
      </c>
      <c r="D286" s="22">
        <v>256</v>
      </c>
      <c r="E286" s="8">
        <v>23</v>
      </c>
      <c r="F286" s="9">
        <v>14.08</v>
      </c>
      <c r="G286" s="8">
        <v>5.5</v>
      </c>
      <c r="H286" s="55">
        <v>249.2</v>
      </c>
      <c r="I286" s="8">
        <v>0.33</v>
      </c>
      <c r="J286" s="8">
        <v>23.4</v>
      </c>
      <c r="K286" s="48">
        <v>10.028</v>
      </c>
      <c r="L286" s="8">
        <v>5.58</v>
      </c>
      <c r="M286" s="8">
        <v>6</v>
      </c>
      <c r="N286" s="23">
        <v>398.2</v>
      </c>
      <c r="O286" s="23">
        <v>23.8</v>
      </c>
      <c r="P286" s="23">
        <v>5.65</v>
      </c>
      <c r="Q286" s="17"/>
      <c r="R286" s="17"/>
    </row>
    <row r="287" spans="1:18" ht="33" customHeight="1" thickBot="1">
      <c r="A287" s="18" t="s">
        <v>39</v>
      </c>
      <c r="B287" s="21">
        <v>150</v>
      </c>
      <c r="C287" s="22">
        <v>2008</v>
      </c>
      <c r="D287" s="22">
        <v>325</v>
      </c>
      <c r="E287" s="8">
        <v>3.7</v>
      </c>
      <c r="F287" s="9">
        <v>6.3</v>
      </c>
      <c r="G287" s="8">
        <v>32.8</v>
      </c>
      <c r="H287" s="55">
        <v>203</v>
      </c>
      <c r="I287" s="8">
        <v>0.024</v>
      </c>
      <c r="J287" s="8">
        <v>0</v>
      </c>
      <c r="K287" s="48">
        <v>0.05</v>
      </c>
      <c r="L287" s="8">
        <v>0.3</v>
      </c>
      <c r="M287" s="8">
        <v>3</v>
      </c>
      <c r="N287" s="23">
        <v>61</v>
      </c>
      <c r="O287" s="23">
        <v>19</v>
      </c>
      <c r="P287" s="23">
        <v>0.6</v>
      </c>
      <c r="Q287" s="17"/>
      <c r="R287" s="17"/>
    </row>
    <row r="288" spans="1:18" ht="33" customHeight="1" thickBot="1">
      <c r="A288" s="18" t="s">
        <v>59</v>
      </c>
      <c r="B288" s="21">
        <v>200</v>
      </c>
      <c r="C288" s="22">
        <v>2008</v>
      </c>
      <c r="D288" s="22">
        <v>402</v>
      </c>
      <c r="E288" s="8">
        <v>0.6</v>
      </c>
      <c r="F288" s="9">
        <v>0.1</v>
      </c>
      <c r="G288" s="8">
        <v>31.7</v>
      </c>
      <c r="H288" s="10">
        <v>130</v>
      </c>
      <c r="I288" s="8">
        <v>0.02</v>
      </c>
      <c r="J288" s="8">
        <v>50</v>
      </c>
      <c r="K288" s="48">
        <v>0.01</v>
      </c>
      <c r="L288" s="8">
        <v>0.5</v>
      </c>
      <c r="M288" s="8">
        <v>21</v>
      </c>
      <c r="N288" s="23">
        <v>23</v>
      </c>
      <c r="O288" s="23">
        <v>16</v>
      </c>
      <c r="P288" s="23">
        <v>0.7</v>
      </c>
      <c r="Q288" s="17"/>
      <c r="R288" s="17"/>
    </row>
    <row r="289" spans="1:18" ht="33" customHeight="1" thickBot="1">
      <c r="A289" s="18" t="s">
        <v>40</v>
      </c>
      <c r="B289" s="21">
        <v>40</v>
      </c>
      <c r="C289" s="22" t="s">
        <v>17</v>
      </c>
      <c r="D289" s="22" t="s">
        <v>17</v>
      </c>
      <c r="E289" s="8">
        <v>2.24</v>
      </c>
      <c r="F289" s="9">
        <v>0.44</v>
      </c>
      <c r="G289" s="8">
        <v>19.97</v>
      </c>
      <c r="H289" s="55">
        <v>92.8</v>
      </c>
      <c r="I289" s="8">
        <v>0.04</v>
      </c>
      <c r="J289" s="8">
        <v>0</v>
      </c>
      <c r="K289" s="48">
        <v>0</v>
      </c>
      <c r="L289" s="8">
        <v>0.36</v>
      </c>
      <c r="M289" s="8">
        <v>6.88</v>
      </c>
      <c r="N289" s="23">
        <v>42.4</v>
      </c>
      <c r="O289" s="23">
        <v>10</v>
      </c>
      <c r="P289" s="23">
        <v>1.24</v>
      </c>
      <c r="Q289" s="17"/>
      <c r="R289" s="17"/>
    </row>
    <row r="290" spans="1:18" ht="16.5" customHeight="1" thickBot="1">
      <c r="A290" s="26" t="s">
        <v>30</v>
      </c>
      <c r="B290" s="59"/>
      <c r="C290" s="24"/>
      <c r="D290" s="28"/>
      <c r="E290" s="25">
        <f aca="true" t="shared" si="28" ref="E290:P290">SUM(E284:E289)</f>
        <v>37.230000000000004</v>
      </c>
      <c r="F290" s="25">
        <f t="shared" si="28"/>
        <v>33.099999999999994</v>
      </c>
      <c r="G290" s="25">
        <f t="shared" si="28"/>
        <v>102.45</v>
      </c>
      <c r="H290" s="25">
        <f t="shared" si="28"/>
        <v>866.1999999999999</v>
      </c>
      <c r="I290" s="25">
        <f t="shared" si="28"/>
        <v>0.5140000000000001</v>
      </c>
      <c r="J290" s="25">
        <f t="shared" si="28"/>
        <v>96.8</v>
      </c>
      <c r="K290" s="25">
        <f t="shared" si="28"/>
        <v>11.468000000000002</v>
      </c>
      <c r="L290" s="25">
        <f t="shared" si="28"/>
        <v>10.26</v>
      </c>
      <c r="M290" s="25">
        <f t="shared" si="28"/>
        <v>102.68</v>
      </c>
      <c r="N290" s="25">
        <f t="shared" si="28"/>
        <v>627.8</v>
      </c>
      <c r="O290" s="25">
        <f t="shared" si="28"/>
        <v>115.6</v>
      </c>
      <c r="P290" s="25">
        <f t="shared" si="28"/>
        <v>9.79</v>
      </c>
      <c r="Q290" s="17"/>
      <c r="R290" s="17"/>
    </row>
    <row r="291" spans="1:18" ht="16.5" customHeight="1" thickBot="1">
      <c r="A291" s="26" t="s">
        <v>31</v>
      </c>
      <c r="B291" s="24"/>
      <c r="C291" s="24"/>
      <c r="D291" s="28"/>
      <c r="E291" s="25">
        <f aca="true" t="shared" si="29" ref="E291:P291">E282+E290</f>
        <v>50.34</v>
      </c>
      <c r="F291" s="25">
        <f t="shared" si="29"/>
        <v>54.449999999999996</v>
      </c>
      <c r="G291" s="25">
        <f t="shared" si="29"/>
        <v>196.56</v>
      </c>
      <c r="H291" s="25">
        <f t="shared" si="29"/>
        <v>1485.1999999999998</v>
      </c>
      <c r="I291" s="25">
        <f t="shared" si="29"/>
        <v>1.294</v>
      </c>
      <c r="J291" s="25">
        <f t="shared" si="29"/>
        <v>112.28</v>
      </c>
      <c r="K291" s="25">
        <f t="shared" si="29"/>
        <v>11.648000000000001</v>
      </c>
      <c r="L291" s="25">
        <f t="shared" si="29"/>
        <v>12.44</v>
      </c>
      <c r="M291" s="25">
        <f t="shared" si="29"/>
        <v>267.18</v>
      </c>
      <c r="N291" s="25">
        <f t="shared" si="29"/>
        <v>795.15</v>
      </c>
      <c r="O291" s="25">
        <f t="shared" si="29"/>
        <v>153.48</v>
      </c>
      <c r="P291" s="25">
        <f t="shared" si="29"/>
        <v>15.219999999999999</v>
      </c>
      <c r="Q291" s="17"/>
      <c r="R291" s="17"/>
    </row>
    <row r="292" spans="1:18" ht="16.5" customHeight="1">
      <c r="A292" s="41"/>
      <c r="B292" s="41"/>
      <c r="C292" s="41"/>
      <c r="D292" s="41"/>
      <c r="E292" s="40"/>
      <c r="F292" s="40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17"/>
      <c r="R292" s="17"/>
    </row>
    <row r="293" spans="1:18" ht="16.5" customHeight="1">
      <c r="A293" s="11"/>
      <c r="B293" s="11"/>
      <c r="C293" s="11"/>
      <c r="D293" s="11"/>
      <c r="E293" s="12"/>
      <c r="F293" s="12"/>
      <c r="G293" s="12"/>
      <c r="H293" s="12"/>
      <c r="I293" s="12"/>
      <c r="J293" s="12"/>
      <c r="K293" s="12"/>
      <c r="L293" s="12"/>
      <c r="M293" s="29"/>
      <c r="N293" s="29"/>
      <c r="O293" s="29"/>
      <c r="P293" s="29"/>
      <c r="Q293" s="17"/>
      <c r="R293" s="17"/>
    </row>
    <row r="294" spans="1:18" ht="16.5" customHeight="1">
      <c r="A294" s="11"/>
      <c r="B294" s="11"/>
      <c r="C294" s="11"/>
      <c r="D294" s="11"/>
      <c r="E294" s="12"/>
      <c r="F294" s="12"/>
      <c r="G294" s="101"/>
      <c r="H294" s="102"/>
      <c r="I294" s="102"/>
      <c r="J294" s="102"/>
      <c r="K294" s="102"/>
      <c r="L294" s="102"/>
      <c r="M294" s="15"/>
      <c r="N294" s="15"/>
      <c r="O294" s="15"/>
      <c r="P294" s="15"/>
      <c r="Q294" s="17"/>
      <c r="R294" s="17"/>
    </row>
    <row r="295" spans="1:18" ht="16.5" customHeight="1">
      <c r="A295" s="11"/>
      <c r="B295" s="11"/>
      <c r="C295" s="11"/>
      <c r="D295" s="11"/>
      <c r="E295" s="12"/>
      <c r="F295" s="12"/>
      <c r="G295" s="12"/>
      <c r="H295" s="53"/>
      <c r="I295" s="53"/>
      <c r="J295" s="53"/>
      <c r="K295" s="53"/>
      <c r="L295" s="53"/>
      <c r="M295" s="15"/>
      <c r="N295" s="15"/>
      <c r="O295" s="15"/>
      <c r="P295" s="15"/>
      <c r="Q295" s="17"/>
      <c r="R295" s="17"/>
    </row>
    <row r="296" spans="1:18" ht="16.5" customHeight="1">
      <c r="A296" s="103" t="s">
        <v>127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7"/>
      <c r="R296" s="17"/>
    </row>
    <row r="297" spans="1:18" ht="16.5" customHeight="1">
      <c r="A297" s="105" t="s">
        <v>101</v>
      </c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4"/>
      <c r="R297" s="14"/>
    </row>
    <row r="298" spans="1:18" ht="16.5" customHeight="1">
      <c r="A298" s="105" t="s">
        <v>102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4"/>
      <c r="R298" s="14"/>
    </row>
    <row r="299" spans="1:18" ht="16.5" customHeight="1">
      <c r="A299" s="105" t="s">
        <v>79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7"/>
      <c r="R299" s="17"/>
    </row>
    <row r="300" spans="1:18" ht="16.5" customHeight="1" thickBot="1">
      <c r="A300" s="15"/>
      <c r="B300" s="52"/>
      <c r="C300" s="52"/>
      <c r="D300" s="52"/>
      <c r="E300" s="53"/>
      <c r="F300" s="53"/>
      <c r="G300" s="53"/>
      <c r="H300" s="52"/>
      <c r="I300" s="52"/>
      <c r="J300" s="52"/>
      <c r="K300" s="52"/>
      <c r="L300" s="52"/>
      <c r="M300" s="52"/>
      <c r="N300" s="52"/>
      <c r="O300" s="52"/>
      <c r="P300" s="52"/>
      <c r="Q300" s="17"/>
      <c r="R300" s="17"/>
    </row>
    <row r="301" spans="1:18" ht="16.5" customHeight="1" thickBot="1">
      <c r="A301" s="90" t="s">
        <v>0</v>
      </c>
      <c r="B301" s="3" t="s">
        <v>1</v>
      </c>
      <c r="C301" s="114" t="s">
        <v>38</v>
      </c>
      <c r="D301" s="112" t="s">
        <v>34</v>
      </c>
      <c r="E301" s="85" t="s">
        <v>35</v>
      </c>
      <c r="F301" s="104" t="s">
        <v>36</v>
      </c>
      <c r="G301" s="90" t="s">
        <v>37</v>
      </c>
      <c r="H301" s="90" t="s">
        <v>32</v>
      </c>
      <c r="I301" s="85" t="s">
        <v>2</v>
      </c>
      <c r="J301" s="108"/>
      <c r="K301" s="108"/>
      <c r="L301" s="109"/>
      <c r="M301" s="107" t="s">
        <v>3</v>
      </c>
      <c r="N301" s="108"/>
      <c r="O301" s="108"/>
      <c r="P301" s="109"/>
      <c r="Q301" s="17"/>
      <c r="R301" s="17"/>
    </row>
    <row r="302" spans="1:18" ht="16.5" customHeight="1" thickBot="1">
      <c r="A302" s="95"/>
      <c r="B302" s="4" t="s">
        <v>4</v>
      </c>
      <c r="C302" s="115"/>
      <c r="D302" s="113"/>
      <c r="E302" s="86"/>
      <c r="F302" s="104"/>
      <c r="G302" s="91"/>
      <c r="H302" s="95"/>
      <c r="I302" s="86" t="s">
        <v>33</v>
      </c>
      <c r="J302" s="88"/>
      <c r="K302" s="88"/>
      <c r="L302" s="89"/>
      <c r="M302" s="116" t="s">
        <v>5</v>
      </c>
      <c r="N302" s="88"/>
      <c r="O302" s="88"/>
      <c r="P302" s="89"/>
      <c r="Q302" s="17"/>
      <c r="R302" s="17"/>
    </row>
    <row r="303" spans="1:18" ht="16.5" customHeight="1" thickBot="1">
      <c r="A303" s="95"/>
      <c r="B303" s="87"/>
      <c r="C303" s="115"/>
      <c r="D303" s="113"/>
      <c r="E303" s="5" t="s">
        <v>6</v>
      </c>
      <c r="F303" s="5" t="s">
        <v>6</v>
      </c>
      <c r="G303" s="5" t="s">
        <v>6</v>
      </c>
      <c r="H303" s="95"/>
      <c r="I303" s="90" t="s">
        <v>27</v>
      </c>
      <c r="J303" s="90" t="s">
        <v>7</v>
      </c>
      <c r="K303" s="90" t="s">
        <v>8</v>
      </c>
      <c r="L303" s="90" t="s">
        <v>9</v>
      </c>
      <c r="M303" s="90" t="s">
        <v>10</v>
      </c>
      <c r="N303" s="90" t="s">
        <v>11</v>
      </c>
      <c r="O303" s="90" t="s">
        <v>12</v>
      </c>
      <c r="P303" s="90" t="s">
        <v>13</v>
      </c>
      <c r="Q303" s="17"/>
      <c r="R303" s="17"/>
    </row>
    <row r="304" spans="1:18" ht="75" customHeight="1" thickBot="1">
      <c r="A304" s="95"/>
      <c r="B304" s="87"/>
      <c r="C304" s="115"/>
      <c r="D304" s="113"/>
      <c r="E304" s="5" t="s">
        <v>4</v>
      </c>
      <c r="F304" s="5" t="s">
        <v>4</v>
      </c>
      <c r="G304" s="5" t="s">
        <v>4</v>
      </c>
      <c r="H304" s="95"/>
      <c r="I304" s="95"/>
      <c r="J304" s="95"/>
      <c r="K304" s="95"/>
      <c r="L304" s="95"/>
      <c r="M304" s="95"/>
      <c r="N304" s="95"/>
      <c r="O304" s="95"/>
      <c r="P304" s="95"/>
      <c r="Q304" s="17"/>
      <c r="R304" s="17"/>
    </row>
    <row r="305" spans="1:18" ht="16.5" customHeight="1" thickBot="1">
      <c r="A305" s="117" t="s">
        <v>25</v>
      </c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9"/>
      <c r="Q305" s="17"/>
      <c r="R305" s="17"/>
    </row>
    <row r="306" spans="1:18" ht="16.5" customHeight="1" thickBot="1">
      <c r="A306" s="117" t="s">
        <v>15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9"/>
      <c r="Q306" s="17"/>
      <c r="R306" s="17"/>
    </row>
    <row r="307" spans="1:18" ht="33" customHeight="1" thickBot="1">
      <c r="A307" s="18" t="s">
        <v>55</v>
      </c>
      <c r="B307" s="21" t="s">
        <v>16</v>
      </c>
      <c r="C307" s="22">
        <v>2008</v>
      </c>
      <c r="D307" s="22">
        <v>184</v>
      </c>
      <c r="E307" s="8">
        <v>8.53</v>
      </c>
      <c r="F307" s="9">
        <v>7.17</v>
      </c>
      <c r="G307" s="8">
        <v>41.2</v>
      </c>
      <c r="H307" s="55">
        <v>264</v>
      </c>
      <c r="I307" s="8">
        <v>0.15</v>
      </c>
      <c r="J307" s="8">
        <v>1.33</v>
      </c>
      <c r="K307" s="48">
        <v>0.04</v>
      </c>
      <c r="L307" s="8">
        <v>1.03</v>
      </c>
      <c r="M307" s="8">
        <v>138.67</v>
      </c>
      <c r="N307" s="23">
        <v>217</v>
      </c>
      <c r="O307" s="23">
        <v>44</v>
      </c>
      <c r="P307" s="23">
        <v>2.67</v>
      </c>
      <c r="Q307" s="17"/>
      <c r="R307" s="17"/>
    </row>
    <row r="308" spans="1:18" ht="33" customHeight="1" thickBot="1">
      <c r="A308" s="18" t="s">
        <v>29</v>
      </c>
      <c r="B308" s="54" t="s">
        <v>111</v>
      </c>
      <c r="C308" s="22">
        <v>2008</v>
      </c>
      <c r="D308" s="22">
        <v>3</v>
      </c>
      <c r="E308" s="8">
        <v>5.77</v>
      </c>
      <c r="F308" s="9">
        <v>2.41</v>
      </c>
      <c r="G308" s="8">
        <v>14.64</v>
      </c>
      <c r="H308" s="10">
        <v>103</v>
      </c>
      <c r="I308" s="8">
        <v>0.04</v>
      </c>
      <c r="J308" s="8">
        <v>0.11</v>
      </c>
      <c r="K308" s="48">
        <v>0.028</v>
      </c>
      <c r="L308" s="8">
        <v>0.31</v>
      </c>
      <c r="M308" s="8">
        <v>154.6</v>
      </c>
      <c r="N308" s="23">
        <v>134.4</v>
      </c>
      <c r="O308" s="23">
        <v>14.1</v>
      </c>
      <c r="P308" s="23">
        <v>0.52</v>
      </c>
      <c r="Q308" s="17"/>
      <c r="R308" s="17"/>
    </row>
    <row r="309" spans="1:18" ht="33" customHeight="1" thickBot="1">
      <c r="A309" s="18" t="s">
        <v>50</v>
      </c>
      <c r="B309" s="21">
        <v>200</v>
      </c>
      <c r="C309" s="22">
        <v>2008</v>
      </c>
      <c r="D309" s="22">
        <v>432</v>
      </c>
      <c r="E309" s="8">
        <v>1.5</v>
      </c>
      <c r="F309" s="9">
        <v>1.3</v>
      </c>
      <c r="G309" s="8">
        <v>22.4</v>
      </c>
      <c r="H309" s="10">
        <v>107</v>
      </c>
      <c r="I309" s="8">
        <v>0.02</v>
      </c>
      <c r="J309" s="8">
        <v>1</v>
      </c>
      <c r="K309" s="48">
        <v>0.01</v>
      </c>
      <c r="L309" s="8">
        <v>0</v>
      </c>
      <c r="M309" s="8">
        <v>61</v>
      </c>
      <c r="N309" s="23">
        <v>45</v>
      </c>
      <c r="O309" s="23">
        <v>7</v>
      </c>
      <c r="P309" s="23">
        <v>1</v>
      </c>
      <c r="Q309" s="17"/>
      <c r="R309" s="17"/>
    </row>
    <row r="310" spans="1:18" ht="51.75" customHeight="1" thickBot="1">
      <c r="A310" s="64" t="s">
        <v>85</v>
      </c>
      <c r="B310" s="65">
        <v>125</v>
      </c>
      <c r="C310" s="10" t="s">
        <v>17</v>
      </c>
      <c r="D310" s="10" t="s">
        <v>17</v>
      </c>
      <c r="E310" s="66">
        <v>3</v>
      </c>
      <c r="F310" s="66">
        <v>3.1</v>
      </c>
      <c r="G310" s="66">
        <v>15.9</v>
      </c>
      <c r="H310" s="66">
        <v>103</v>
      </c>
      <c r="I310" s="66">
        <v>0.02</v>
      </c>
      <c r="J310" s="66">
        <v>0.5</v>
      </c>
      <c r="K310" s="66">
        <v>0.03</v>
      </c>
      <c r="L310" s="66">
        <v>0</v>
      </c>
      <c r="M310" s="66">
        <v>132</v>
      </c>
      <c r="N310" s="66">
        <v>860</v>
      </c>
      <c r="O310" s="66">
        <v>112</v>
      </c>
      <c r="P310" s="66">
        <v>0</v>
      </c>
      <c r="Q310" s="17"/>
      <c r="R310" s="17"/>
    </row>
    <row r="311" spans="1:18" ht="16.5" customHeight="1" thickBot="1">
      <c r="A311" s="26" t="s">
        <v>30</v>
      </c>
      <c r="B311" s="59"/>
      <c r="C311" s="24"/>
      <c r="D311" s="28"/>
      <c r="E311" s="25">
        <f>SUM(E307:E310)</f>
        <v>18.799999999999997</v>
      </c>
      <c r="F311" s="25">
        <f aca="true" t="shared" si="30" ref="F311:P311">SUM(F307:F310)</f>
        <v>13.98</v>
      </c>
      <c r="G311" s="25">
        <f t="shared" si="30"/>
        <v>94.14000000000001</v>
      </c>
      <c r="H311" s="25">
        <f t="shared" si="30"/>
        <v>577</v>
      </c>
      <c r="I311" s="25">
        <f t="shared" si="30"/>
        <v>0.22999999999999998</v>
      </c>
      <c r="J311" s="25">
        <f t="shared" si="30"/>
        <v>2.9400000000000004</v>
      </c>
      <c r="K311" s="25">
        <f t="shared" si="30"/>
        <v>0.108</v>
      </c>
      <c r="L311" s="25">
        <f t="shared" si="30"/>
        <v>1.34</v>
      </c>
      <c r="M311" s="25">
        <f t="shared" si="30"/>
        <v>486.27</v>
      </c>
      <c r="N311" s="25">
        <f t="shared" si="30"/>
        <v>1256.4</v>
      </c>
      <c r="O311" s="25">
        <f t="shared" si="30"/>
        <v>177.1</v>
      </c>
      <c r="P311" s="25">
        <f t="shared" si="30"/>
        <v>4.1899999999999995</v>
      </c>
      <c r="Q311" s="17"/>
      <c r="R311" s="17"/>
    </row>
    <row r="312" spans="1:18" ht="16.5" customHeight="1" thickBot="1">
      <c r="A312" s="96" t="s">
        <v>18</v>
      </c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8"/>
      <c r="Q312" s="17"/>
      <c r="R312" s="17"/>
    </row>
    <row r="313" spans="1:18" ht="64.5" customHeight="1" thickBot="1">
      <c r="A313" s="18" t="s">
        <v>107</v>
      </c>
      <c r="B313" s="21">
        <v>80</v>
      </c>
      <c r="C313" s="22">
        <v>2008</v>
      </c>
      <c r="D313" s="22">
        <v>20</v>
      </c>
      <c r="E313" s="8">
        <v>2.16</v>
      </c>
      <c r="F313" s="9">
        <v>4.08</v>
      </c>
      <c r="G313" s="8">
        <v>2.08</v>
      </c>
      <c r="H313" s="10">
        <v>53.6</v>
      </c>
      <c r="I313" s="8">
        <v>0.016</v>
      </c>
      <c r="J313" s="8">
        <v>4.8</v>
      </c>
      <c r="K313" s="48">
        <v>0</v>
      </c>
      <c r="L313" s="8">
        <v>1.84</v>
      </c>
      <c r="M313" s="8">
        <v>18.4</v>
      </c>
      <c r="N313" s="23">
        <v>22.4</v>
      </c>
      <c r="O313" s="23">
        <v>10.4</v>
      </c>
      <c r="P313" s="23">
        <v>0.56</v>
      </c>
      <c r="Q313" s="17"/>
      <c r="R313" s="17"/>
    </row>
    <row r="314" spans="1:18" ht="33" customHeight="1" thickBot="1">
      <c r="A314" s="18" t="s">
        <v>89</v>
      </c>
      <c r="B314" s="21" t="s">
        <v>98</v>
      </c>
      <c r="C314" s="22">
        <v>2008</v>
      </c>
      <c r="D314" s="22">
        <v>95</v>
      </c>
      <c r="E314" s="8">
        <v>4.29</v>
      </c>
      <c r="F314" s="9">
        <v>4.93</v>
      </c>
      <c r="G314" s="8">
        <v>20.29</v>
      </c>
      <c r="H314" s="10">
        <v>142.7</v>
      </c>
      <c r="I314" s="8">
        <v>0.09</v>
      </c>
      <c r="J314" s="8">
        <v>8.82</v>
      </c>
      <c r="K314" s="48">
        <v>0.28</v>
      </c>
      <c r="L314" s="8">
        <v>0.65</v>
      </c>
      <c r="M314" s="8">
        <v>37.3</v>
      </c>
      <c r="N314" s="23">
        <v>63.5</v>
      </c>
      <c r="O314" s="23">
        <v>21.5</v>
      </c>
      <c r="P314" s="23">
        <v>0.95</v>
      </c>
      <c r="Q314" s="17"/>
      <c r="R314" s="17"/>
    </row>
    <row r="315" spans="1:18" ht="33" customHeight="1" thickBot="1">
      <c r="A315" s="18" t="s">
        <v>58</v>
      </c>
      <c r="B315" s="21">
        <v>100</v>
      </c>
      <c r="C315" s="22">
        <v>2008</v>
      </c>
      <c r="D315" s="22" t="s">
        <v>115</v>
      </c>
      <c r="E315" s="8">
        <v>16.94</v>
      </c>
      <c r="F315" s="9">
        <v>13.4</v>
      </c>
      <c r="G315" s="8">
        <v>15.96</v>
      </c>
      <c r="H315" s="10">
        <v>252</v>
      </c>
      <c r="I315" s="8">
        <v>0.09</v>
      </c>
      <c r="J315" s="8">
        <v>14.4</v>
      </c>
      <c r="K315" s="48">
        <v>0.13</v>
      </c>
      <c r="L315" s="8">
        <v>3.28</v>
      </c>
      <c r="M315" s="8">
        <v>79.8</v>
      </c>
      <c r="N315" s="23">
        <v>152.4</v>
      </c>
      <c r="O315" s="23">
        <v>35</v>
      </c>
      <c r="P315" s="23">
        <v>1.86</v>
      </c>
      <c r="Q315" s="17"/>
      <c r="R315" s="17"/>
    </row>
    <row r="316" spans="1:18" ht="33" customHeight="1" thickBot="1">
      <c r="A316" s="18" t="s">
        <v>52</v>
      </c>
      <c r="B316" s="21">
        <v>150</v>
      </c>
      <c r="C316" s="22">
        <v>2008</v>
      </c>
      <c r="D316" s="22">
        <v>335</v>
      </c>
      <c r="E316" s="8">
        <v>3.1</v>
      </c>
      <c r="F316" s="9">
        <v>5.4</v>
      </c>
      <c r="G316" s="8">
        <v>20.3</v>
      </c>
      <c r="H316" s="10">
        <v>141</v>
      </c>
      <c r="I316" s="8">
        <v>0.14</v>
      </c>
      <c r="J316" s="8">
        <v>5</v>
      </c>
      <c r="K316" s="48">
        <v>0.04</v>
      </c>
      <c r="L316" s="8">
        <v>0.2</v>
      </c>
      <c r="M316" s="8">
        <v>47</v>
      </c>
      <c r="N316" s="23">
        <v>85</v>
      </c>
      <c r="O316" s="23">
        <v>29</v>
      </c>
      <c r="P316" s="23">
        <v>1.1</v>
      </c>
      <c r="Q316" s="17"/>
      <c r="R316" s="17"/>
    </row>
    <row r="317" spans="1:18" ht="33" customHeight="1" thickBot="1">
      <c r="A317" s="61" t="s">
        <v>90</v>
      </c>
      <c r="B317" s="62">
        <v>200</v>
      </c>
      <c r="C317" s="55">
        <v>2008</v>
      </c>
      <c r="D317" s="63">
        <v>399</v>
      </c>
      <c r="E317" s="63">
        <v>0.5</v>
      </c>
      <c r="F317" s="63">
        <v>0.1</v>
      </c>
      <c r="G317" s="63">
        <v>34</v>
      </c>
      <c r="H317" s="63">
        <v>141</v>
      </c>
      <c r="I317" s="63">
        <v>0.02</v>
      </c>
      <c r="J317" s="63">
        <v>12</v>
      </c>
      <c r="K317" s="63">
        <v>0</v>
      </c>
      <c r="L317" s="63">
        <v>0.1</v>
      </c>
      <c r="M317" s="63">
        <v>18</v>
      </c>
      <c r="N317" s="63">
        <v>12</v>
      </c>
      <c r="O317" s="63">
        <v>7</v>
      </c>
      <c r="P317" s="63">
        <v>0.2</v>
      </c>
      <c r="Q317" s="17"/>
      <c r="R317" s="17"/>
    </row>
    <row r="318" spans="1:18" ht="33" customHeight="1" thickBot="1">
      <c r="A318" s="18" t="s">
        <v>40</v>
      </c>
      <c r="B318" s="21">
        <v>40</v>
      </c>
      <c r="C318" s="22" t="s">
        <v>17</v>
      </c>
      <c r="D318" s="22" t="s">
        <v>17</v>
      </c>
      <c r="E318" s="8">
        <v>2.24</v>
      </c>
      <c r="F318" s="9">
        <v>0.44</v>
      </c>
      <c r="G318" s="8">
        <v>19.97</v>
      </c>
      <c r="H318" s="55">
        <v>92.8</v>
      </c>
      <c r="I318" s="8">
        <v>0.04</v>
      </c>
      <c r="J318" s="8">
        <v>0</v>
      </c>
      <c r="K318" s="48">
        <v>0</v>
      </c>
      <c r="L318" s="8">
        <v>0.36</v>
      </c>
      <c r="M318" s="8">
        <v>6.88</v>
      </c>
      <c r="N318" s="23">
        <v>42.4</v>
      </c>
      <c r="O318" s="23">
        <v>10</v>
      </c>
      <c r="P318" s="23">
        <v>1.24</v>
      </c>
      <c r="Q318" s="17"/>
      <c r="R318" s="17"/>
    </row>
    <row r="319" spans="1:18" ht="16.5" customHeight="1" thickBot="1">
      <c r="A319" s="26" t="s">
        <v>30</v>
      </c>
      <c r="B319" s="59"/>
      <c r="C319" s="24"/>
      <c r="D319" s="28"/>
      <c r="E319" s="25">
        <f aca="true" t="shared" si="31" ref="E319:P319">SUM(E313:E318)</f>
        <v>29.230000000000004</v>
      </c>
      <c r="F319" s="25">
        <f t="shared" si="31"/>
        <v>28.350000000000005</v>
      </c>
      <c r="G319" s="25">
        <f t="shared" si="31"/>
        <v>112.6</v>
      </c>
      <c r="H319" s="25">
        <f t="shared" si="31"/>
        <v>823.0999999999999</v>
      </c>
      <c r="I319" s="25">
        <f t="shared" si="31"/>
        <v>0.396</v>
      </c>
      <c r="J319" s="25">
        <f t="shared" si="31"/>
        <v>45.02</v>
      </c>
      <c r="K319" s="25">
        <f t="shared" si="31"/>
        <v>0.45</v>
      </c>
      <c r="L319" s="25">
        <f t="shared" si="31"/>
        <v>6.43</v>
      </c>
      <c r="M319" s="25">
        <f t="shared" si="31"/>
        <v>207.38</v>
      </c>
      <c r="N319" s="25">
        <f t="shared" si="31"/>
        <v>377.7</v>
      </c>
      <c r="O319" s="25">
        <f t="shared" si="31"/>
        <v>112.9</v>
      </c>
      <c r="P319" s="25">
        <f t="shared" si="31"/>
        <v>5.910000000000001</v>
      </c>
      <c r="Q319" s="17"/>
      <c r="R319" s="17"/>
    </row>
    <row r="320" spans="1:18" ht="16.5" customHeight="1" thickBot="1">
      <c r="A320" s="26" t="s">
        <v>31</v>
      </c>
      <c r="B320" s="24"/>
      <c r="C320" s="24"/>
      <c r="D320" s="28"/>
      <c r="E320" s="25">
        <f aca="true" t="shared" si="32" ref="E320:P320">E311+E319</f>
        <v>48.03</v>
      </c>
      <c r="F320" s="25">
        <f t="shared" si="32"/>
        <v>42.330000000000005</v>
      </c>
      <c r="G320" s="25">
        <f t="shared" si="32"/>
        <v>206.74</v>
      </c>
      <c r="H320" s="25">
        <f t="shared" si="32"/>
        <v>1400.1</v>
      </c>
      <c r="I320" s="25">
        <f t="shared" si="32"/>
        <v>0.626</v>
      </c>
      <c r="J320" s="25">
        <f t="shared" si="32"/>
        <v>47.96</v>
      </c>
      <c r="K320" s="25">
        <f t="shared" si="32"/>
        <v>0.558</v>
      </c>
      <c r="L320" s="25">
        <f t="shared" si="32"/>
        <v>7.77</v>
      </c>
      <c r="M320" s="25">
        <f t="shared" si="32"/>
        <v>693.65</v>
      </c>
      <c r="N320" s="25">
        <f t="shared" si="32"/>
        <v>1634.1000000000001</v>
      </c>
      <c r="O320" s="25">
        <f t="shared" si="32"/>
        <v>290</v>
      </c>
      <c r="P320" s="25">
        <f t="shared" si="32"/>
        <v>10.100000000000001</v>
      </c>
      <c r="Q320" s="17"/>
      <c r="R320" s="17"/>
    </row>
    <row r="321" spans="1:18" ht="16.5" customHeight="1">
      <c r="A321" s="29"/>
      <c r="B321" s="30"/>
      <c r="C321" s="34"/>
      <c r="D321" s="29"/>
      <c r="E321" s="33"/>
      <c r="F321" s="33"/>
      <c r="G321" s="30"/>
      <c r="H321" s="29"/>
      <c r="I321" s="29"/>
      <c r="J321" s="29"/>
      <c r="K321" s="29"/>
      <c r="L321" s="29"/>
      <c r="M321" s="29"/>
      <c r="N321" s="29"/>
      <c r="O321" s="29"/>
      <c r="P321" s="29"/>
      <c r="Q321" s="17"/>
      <c r="R321" s="17"/>
    </row>
    <row r="322" spans="17:18" ht="16.5" customHeight="1">
      <c r="Q322" s="17"/>
      <c r="R322" s="17"/>
    </row>
    <row r="323" spans="1:18" ht="16.5" customHeight="1">
      <c r="A323" s="11"/>
      <c r="B323" s="11"/>
      <c r="C323" s="11"/>
      <c r="D323" s="11"/>
      <c r="E323" s="12"/>
      <c r="F323" s="12"/>
      <c r="G323" s="101"/>
      <c r="H323" s="102"/>
      <c r="I323" s="102"/>
      <c r="J323" s="102"/>
      <c r="K323" s="102"/>
      <c r="L323" s="102"/>
      <c r="M323" s="15"/>
      <c r="N323" s="15"/>
      <c r="O323" s="15"/>
      <c r="P323" s="15"/>
      <c r="Q323" s="17"/>
      <c r="R323" s="17"/>
    </row>
    <row r="324" spans="1:18" ht="16.5" customHeight="1">
      <c r="A324" s="11"/>
      <c r="B324" s="11"/>
      <c r="C324" s="11"/>
      <c r="D324" s="11"/>
      <c r="E324" s="12"/>
      <c r="F324" s="12"/>
      <c r="G324" s="12"/>
      <c r="H324" s="53"/>
      <c r="I324" s="53"/>
      <c r="J324" s="53"/>
      <c r="K324" s="53"/>
      <c r="L324" s="53"/>
      <c r="M324" s="15"/>
      <c r="N324" s="15"/>
      <c r="O324" s="15"/>
      <c r="P324" s="15"/>
      <c r="Q324" s="17"/>
      <c r="R324" s="17"/>
    </row>
    <row r="325" spans="1:18" ht="16.5" customHeight="1">
      <c r="A325" s="103" t="s">
        <v>127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7"/>
      <c r="R325" s="17"/>
    </row>
    <row r="326" spans="1:18" ht="16.5" customHeight="1">
      <c r="A326" s="105" t="s">
        <v>101</v>
      </c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4"/>
      <c r="R326" s="14"/>
    </row>
    <row r="327" spans="1:18" ht="16.5" customHeight="1">
      <c r="A327" s="105" t="s">
        <v>102</v>
      </c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4"/>
      <c r="R327" s="14"/>
    </row>
    <row r="328" spans="1:18" ht="16.5" customHeight="1">
      <c r="A328" s="105" t="s">
        <v>79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7"/>
      <c r="R328" s="17"/>
    </row>
    <row r="329" spans="1:18" ht="16.5" customHeight="1" thickBot="1">
      <c r="A329" s="15"/>
      <c r="B329" s="52"/>
      <c r="C329" s="52"/>
      <c r="D329" s="52"/>
      <c r="E329" s="53"/>
      <c r="F329" s="53"/>
      <c r="G329" s="53"/>
      <c r="H329" s="52"/>
      <c r="I329" s="52"/>
      <c r="J329" s="52"/>
      <c r="K329" s="52"/>
      <c r="L329" s="52"/>
      <c r="M329" s="52"/>
      <c r="N329" s="52"/>
      <c r="O329" s="52"/>
      <c r="P329" s="52"/>
      <c r="Q329" s="17"/>
      <c r="R329" s="17"/>
    </row>
    <row r="330" spans="1:18" ht="16.5" customHeight="1" thickBot="1">
      <c r="A330" s="90" t="s">
        <v>0</v>
      </c>
      <c r="B330" s="3" t="s">
        <v>1</v>
      </c>
      <c r="C330" s="114" t="s">
        <v>38</v>
      </c>
      <c r="D330" s="112" t="s">
        <v>34</v>
      </c>
      <c r="E330" s="85" t="s">
        <v>35</v>
      </c>
      <c r="F330" s="104" t="s">
        <v>36</v>
      </c>
      <c r="G330" s="90" t="s">
        <v>37</v>
      </c>
      <c r="H330" s="90" t="s">
        <v>32</v>
      </c>
      <c r="I330" s="85" t="s">
        <v>2</v>
      </c>
      <c r="J330" s="108"/>
      <c r="K330" s="108"/>
      <c r="L330" s="109"/>
      <c r="M330" s="107" t="s">
        <v>3</v>
      </c>
      <c r="N330" s="108"/>
      <c r="O330" s="108"/>
      <c r="P330" s="109"/>
      <c r="Q330" s="17"/>
      <c r="R330" s="17"/>
    </row>
    <row r="331" spans="1:18" ht="16.5" customHeight="1" thickBot="1">
      <c r="A331" s="95"/>
      <c r="B331" s="4" t="s">
        <v>4</v>
      </c>
      <c r="C331" s="115"/>
      <c r="D331" s="113"/>
      <c r="E331" s="86"/>
      <c r="F331" s="104"/>
      <c r="G331" s="91"/>
      <c r="H331" s="95"/>
      <c r="I331" s="86" t="s">
        <v>33</v>
      </c>
      <c r="J331" s="88"/>
      <c r="K331" s="88"/>
      <c r="L331" s="89"/>
      <c r="M331" s="116" t="s">
        <v>5</v>
      </c>
      <c r="N331" s="88"/>
      <c r="O331" s="88"/>
      <c r="P331" s="89"/>
      <c r="Q331" s="17"/>
      <c r="R331" s="17"/>
    </row>
    <row r="332" spans="1:18" ht="16.5" customHeight="1" thickBot="1">
      <c r="A332" s="95"/>
      <c r="B332" s="87"/>
      <c r="C332" s="115"/>
      <c r="D332" s="113"/>
      <c r="E332" s="5" t="s">
        <v>6</v>
      </c>
      <c r="F332" s="5" t="s">
        <v>6</v>
      </c>
      <c r="G332" s="5" t="s">
        <v>6</v>
      </c>
      <c r="H332" s="95"/>
      <c r="I332" s="90" t="s">
        <v>27</v>
      </c>
      <c r="J332" s="90" t="s">
        <v>7</v>
      </c>
      <c r="K332" s="90" t="s">
        <v>8</v>
      </c>
      <c r="L332" s="90" t="s">
        <v>9</v>
      </c>
      <c r="M332" s="90" t="s">
        <v>10</v>
      </c>
      <c r="N332" s="90" t="s">
        <v>11</v>
      </c>
      <c r="O332" s="90" t="s">
        <v>12</v>
      </c>
      <c r="P332" s="90" t="s">
        <v>13</v>
      </c>
      <c r="Q332" s="17"/>
      <c r="R332" s="17"/>
    </row>
    <row r="333" spans="1:18" ht="75" customHeight="1" thickBot="1">
      <c r="A333" s="95"/>
      <c r="B333" s="87"/>
      <c r="C333" s="115"/>
      <c r="D333" s="113"/>
      <c r="E333" s="5" t="s">
        <v>4</v>
      </c>
      <c r="F333" s="5" t="s">
        <v>4</v>
      </c>
      <c r="G333" s="5" t="s">
        <v>4</v>
      </c>
      <c r="H333" s="95"/>
      <c r="I333" s="95"/>
      <c r="J333" s="95"/>
      <c r="K333" s="95"/>
      <c r="L333" s="95"/>
      <c r="M333" s="95"/>
      <c r="N333" s="95"/>
      <c r="O333" s="95"/>
      <c r="P333" s="95"/>
      <c r="Q333" s="17"/>
      <c r="R333" s="17"/>
    </row>
    <row r="334" spans="1:18" ht="16.5" customHeight="1" thickBot="1">
      <c r="A334" s="117" t="s">
        <v>26</v>
      </c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9"/>
      <c r="Q334" s="17"/>
      <c r="R334" s="17"/>
    </row>
    <row r="335" spans="1:18" ht="16.5" customHeight="1" thickBot="1">
      <c r="A335" s="117" t="s">
        <v>15</v>
      </c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9"/>
      <c r="Q335" s="17"/>
      <c r="R335" s="17"/>
    </row>
    <row r="336" spans="1:18" ht="33" customHeight="1" thickBot="1">
      <c r="A336" s="18" t="s">
        <v>78</v>
      </c>
      <c r="B336" s="21" t="s">
        <v>95</v>
      </c>
      <c r="C336" s="22">
        <v>2008</v>
      </c>
      <c r="D336" s="22">
        <v>193</v>
      </c>
      <c r="E336" s="8">
        <v>9.39</v>
      </c>
      <c r="F336" s="9">
        <v>12.34</v>
      </c>
      <c r="G336" s="8">
        <v>52.76</v>
      </c>
      <c r="H336" s="10">
        <v>361.3</v>
      </c>
      <c r="I336" s="8">
        <v>0.07</v>
      </c>
      <c r="J336" s="8">
        <v>0.2</v>
      </c>
      <c r="K336" s="48">
        <v>0.1</v>
      </c>
      <c r="L336" s="8">
        <v>1.16</v>
      </c>
      <c r="M336" s="8">
        <v>106.2</v>
      </c>
      <c r="N336" s="23">
        <v>170.4</v>
      </c>
      <c r="O336" s="23">
        <v>33.68</v>
      </c>
      <c r="P336" s="23">
        <v>1.16</v>
      </c>
      <c r="Q336" s="17"/>
      <c r="R336" s="17"/>
    </row>
    <row r="337" spans="1:18" ht="33" customHeight="1" thickBot="1">
      <c r="A337" s="18" t="s">
        <v>53</v>
      </c>
      <c r="B337" s="54" t="s">
        <v>112</v>
      </c>
      <c r="C337" s="22">
        <v>2008</v>
      </c>
      <c r="D337" s="22">
        <v>1</v>
      </c>
      <c r="E337" s="8">
        <v>2.4</v>
      </c>
      <c r="F337" s="9">
        <v>4.43</v>
      </c>
      <c r="G337" s="8">
        <v>14.6</v>
      </c>
      <c r="H337" s="10">
        <v>107.9</v>
      </c>
      <c r="I337" s="8">
        <v>0.05</v>
      </c>
      <c r="J337" s="8">
        <v>0</v>
      </c>
      <c r="K337" s="48">
        <v>0.033</v>
      </c>
      <c r="L337" s="8">
        <v>0.44</v>
      </c>
      <c r="M337" s="8">
        <v>7.5</v>
      </c>
      <c r="N337" s="23">
        <v>27.05</v>
      </c>
      <c r="O337" s="23">
        <v>9.9</v>
      </c>
      <c r="P337" s="23">
        <v>0.61</v>
      </c>
      <c r="Q337" s="17"/>
      <c r="R337" s="17"/>
    </row>
    <row r="338" spans="1:18" ht="33" customHeight="1" thickBot="1">
      <c r="A338" s="18" t="s">
        <v>70</v>
      </c>
      <c r="B338" s="21" t="s">
        <v>71</v>
      </c>
      <c r="C338" s="22">
        <v>2008</v>
      </c>
      <c r="D338" s="22">
        <v>431</v>
      </c>
      <c r="E338" s="8">
        <v>0.3</v>
      </c>
      <c r="F338" s="9">
        <v>0.1</v>
      </c>
      <c r="G338" s="8">
        <v>15.2</v>
      </c>
      <c r="H338" s="10">
        <v>63</v>
      </c>
      <c r="I338" s="8">
        <v>0</v>
      </c>
      <c r="J338" s="8">
        <v>3</v>
      </c>
      <c r="K338" s="48">
        <v>0</v>
      </c>
      <c r="L338" s="8">
        <v>0</v>
      </c>
      <c r="M338" s="8">
        <v>8</v>
      </c>
      <c r="N338" s="23">
        <v>10</v>
      </c>
      <c r="O338" s="23">
        <v>5</v>
      </c>
      <c r="P338" s="23">
        <v>1</v>
      </c>
      <c r="Q338" s="17"/>
      <c r="R338" s="17"/>
    </row>
    <row r="339" spans="1:18" ht="33" customHeight="1" thickBot="1">
      <c r="A339" s="18" t="s">
        <v>68</v>
      </c>
      <c r="B339" s="55">
        <v>150</v>
      </c>
      <c r="C339" s="55" t="s">
        <v>17</v>
      </c>
      <c r="D339" s="57" t="s">
        <v>17</v>
      </c>
      <c r="E339" s="8">
        <v>2.26</v>
      </c>
      <c r="F339" s="56">
        <v>0.8</v>
      </c>
      <c r="G339" s="8">
        <v>31.5</v>
      </c>
      <c r="H339" s="55">
        <v>142</v>
      </c>
      <c r="I339" s="8">
        <v>0.06</v>
      </c>
      <c r="J339" s="8">
        <v>15</v>
      </c>
      <c r="K339" s="48">
        <v>0.03</v>
      </c>
      <c r="L339" s="8">
        <v>0.06</v>
      </c>
      <c r="M339" s="8">
        <v>12</v>
      </c>
      <c r="N339" s="23">
        <v>42</v>
      </c>
      <c r="O339" s="23">
        <v>63</v>
      </c>
      <c r="P339" s="23">
        <v>0.9</v>
      </c>
      <c r="Q339" s="17"/>
      <c r="R339" s="17"/>
    </row>
    <row r="340" spans="1:18" ht="16.5" customHeight="1" thickBot="1">
      <c r="A340" s="26" t="s">
        <v>30</v>
      </c>
      <c r="B340" s="24"/>
      <c r="C340" s="24"/>
      <c r="D340" s="28"/>
      <c r="E340" s="25">
        <f aca="true" t="shared" si="33" ref="E340:P340">SUM(E336:E339)</f>
        <v>14.350000000000001</v>
      </c>
      <c r="F340" s="25">
        <f t="shared" si="33"/>
        <v>17.67</v>
      </c>
      <c r="G340" s="25">
        <f t="shared" si="33"/>
        <v>114.06</v>
      </c>
      <c r="H340" s="25">
        <f t="shared" si="33"/>
        <v>674.2</v>
      </c>
      <c r="I340" s="25">
        <f t="shared" si="33"/>
        <v>0.18</v>
      </c>
      <c r="J340" s="25">
        <f t="shared" si="33"/>
        <v>18.2</v>
      </c>
      <c r="K340" s="25">
        <f t="shared" si="33"/>
        <v>0.163</v>
      </c>
      <c r="L340" s="25">
        <f t="shared" si="33"/>
        <v>1.66</v>
      </c>
      <c r="M340" s="25">
        <f t="shared" si="33"/>
        <v>133.7</v>
      </c>
      <c r="N340" s="25">
        <f t="shared" si="33"/>
        <v>249.45000000000002</v>
      </c>
      <c r="O340" s="25">
        <f t="shared" si="33"/>
        <v>111.58</v>
      </c>
      <c r="P340" s="25">
        <f t="shared" si="33"/>
        <v>3.67</v>
      </c>
      <c r="Q340" s="17"/>
      <c r="R340" s="17"/>
    </row>
    <row r="341" spans="1:18" ht="16.5" customHeight="1" thickBot="1">
      <c r="A341" s="96" t="s">
        <v>18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8"/>
      <c r="Q341" s="17"/>
      <c r="R341" s="17"/>
    </row>
    <row r="342" spans="1:18" ht="48" customHeight="1" thickBot="1">
      <c r="A342" s="18" t="s">
        <v>86</v>
      </c>
      <c r="B342" s="21" t="s">
        <v>94</v>
      </c>
      <c r="C342" s="22">
        <v>2017</v>
      </c>
      <c r="D342" s="22">
        <v>52</v>
      </c>
      <c r="E342" s="8">
        <v>4.56</v>
      </c>
      <c r="F342" s="9">
        <v>6.51</v>
      </c>
      <c r="G342" s="8">
        <v>6.73</v>
      </c>
      <c r="H342" s="10">
        <v>104</v>
      </c>
      <c r="I342" s="8">
        <v>0.04</v>
      </c>
      <c r="J342" s="8">
        <v>7.6</v>
      </c>
      <c r="K342" s="48">
        <v>0.006</v>
      </c>
      <c r="L342" s="8">
        <v>0.64</v>
      </c>
      <c r="M342" s="8">
        <v>42.52</v>
      </c>
      <c r="N342" s="23">
        <v>78.8</v>
      </c>
      <c r="O342" s="23">
        <v>31</v>
      </c>
      <c r="P342" s="23">
        <v>1.34</v>
      </c>
      <c r="Q342" s="17"/>
      <c r="R342" s="17"/>
    </row>
    <row r="343" spans="1:18" ht="39.75" customHeight="1" thickBot="1">
      <c r="A343" s="18" t="s">
        <v>100</v>
      </c>
      <c r="B343" s="21" t="s">
        <v>97</v>
      </c>
      <c r="C343" s="22">
        <v>2008</v>
      </c>
      <c r="D343" s="22">
        <v>91</v>
      </c>
      <c r="E343" s="8">
        <v>2.4</v>
      </c>
      <c r="F343" s="9">
        <v>4.86</v>
      </c>
      <c r="G343" s="8">
        <v>13.72</v>
      </c>
      <c r="H343" s="10">
        <v>109.32</v>
      </c>
      <c r="I343" s="8">
        <v>0.09</v>
      </c>
      <c r="J343" s="8">
        <v>6.42</v>
      </c>
      <c r="K343" s="48">
        <v>0.17</v>
      </c>
      <c r="L343" s="8">
        <v>0.2</v>
      </c>
      <c r="M343" s="8">
        <v>28.8</v>
      </c>
      <c r="N343" s="23">
        <v>64.5</v>
      </c>
      <c r="O343" s="23">
        <v>21.7</v>
      </c>
      <c r="P343" s="23">
        <v>0.82</v>
      </c>
      <c r="Q343" s="17"/>
      <c r="R343" s="17"/>
    </row>
    <row r="344" spans="1:18" ht="33" customHeight="1" thickBot="1">
      <c r="A344" s="18" t="s">
        <v>80</v>
      </c>
      <c r="B344" s="21">
        <v>200</v>
      </c>
      <c r="C344" s="22">
        <v>2016</v>
      </c>
      <c r="D344" s="22">
        <v>315</v>
      </c>
      <c r="E344" s="8">
        <v>17.68</v>
      </c>
      <c r="F344" s="9">
        <v>11.34</v>
      </c>
      <c r="G344" s="8">
        <v>25.04</v>
      </c>
      <c r="H344" s="10">
        <v>272.8</v>
      </c>
      <c r="I344" s="8">
        <v>0.1</v>
      </c>
      <c r="J344" s="8">
        <v>25.04</v>
      </c>
      <c r="K344" s="48">
        <v>0.004</v>
      </c>
      <c r="L344" s="8">
        <v>5.2</v>
      </c>
      <c r="M344" s="8">
        <v>76</v>
      </c>
      <c r="N344" s="23">
        <v>221.7</v>
      </c>
      <c r="O344" s="23">
        <v>55.04</v>
      </c>
      <c r="P344" s="23">
        <v>2.05</v>
      </c>
      <c r="Q344" s="17"/>
      <c r="R344" s="17"/>
    </row>
    <row r="345" spans="1:18" ht="33" customHeight="1" thickBot="1">
      <c r="A345" s="18" t="s">
        <v>77</v>
      </c>
      <c r="B345" s="21">
        <v>200</v>
      </c>
      <c r="C345" s="22">
        <v>2008</v>
      </c>
      <c r="D345" s="22">
        <v>401</v>
      </c>
      <c r="E345" s="8">
        <v>1</v>
      </c>
      <c r="F345" s="9">
        <v>0.1</v>
      </c>
      <c r="G345" s="8">
        <v>34.2</v>
      </c>
      <c r="H345" s="10">
        <v>142</v>
      </c>
      <c r="I345" s="8">
        <v>0.02</v>
      </c>
      <c r="J345" s="8">
        <v>0</v>
      </c>
      <c r="K345" s="48">
        <v>0.03</v>
      </c>
      <c r="L345" s="8">
        <v>1.1</v>
      </c>
      <c r="M345" s="8">
        <v>33</v>
      </c>
      <c r="N345" s="23">
        <v>29</v>
      </c>
      <c r="O345" s="23">
        <v>21</v>
      </c>
      <c r="P345" s="23">
        <v>0.7</v>
      </c>
      <c r="Q345" s="17"/>
      <c r="R345" s="17"/>
    </row>
    <row r="346" spans="1:18" ht="33" customHeight="1" thickBot="1">
      <c r="A346" s="18" t="s">
        <v>40</v>
      </c>
      <c r="B346" s="21">
        <v>40</v>
      </c>
      <c r="C346" s="22" t="s">
        <v>17</v>
      </c>
      <c r="D346" s="22" t="s">
        <v>17</v>
      </c>
      <c r="E346" s="8">
        <v>2.24</v>
      </c>
      <c r="F346" s="9">
        <v>0.44</v>
      </c>
      <c r="G346" s="8">
        <v>19.97</v>
      </c>
      <c r="H346" s="55">
        <v>92.8</v>
      </c>
      <c r="I346" s="8">
        <v>0.04</v>
      </c>
      <c r="J346" s="8">
        <v>0</v>
      </c>
      <c r="K346" s="48">
        <v>0</v>
      </c>
      <c r="L346" s="8">
        <v>0.36</v>
      </c>
      <c r="M346" s="8">
        <v>6.88</v>
      </c>
      <c r="N346" s="23">
        <v>42.4</v>
      </c>
      <c r="O346" s="23">
        <v>10</v>
      </c>
      <c r="P346" s="23">
        <v>1.24</v>
      </c>
      <c r="Q346" s="17"/>
      <c r="R346" s="17"/>
    </row>
    <row r="347" spans="1:18" ht="33" customHeight="1" thickBot="1">
      <c r="A347" s="18" t="s">
        <v>82</v>
      </c>
      <c r="B347" s="21">
        <v>30</v>
      </c>
      <c r="C347" s="22" t="s">
        <v>17</v>
      </c>
      <c r="D347" s="22" t="s">
        <v>17</v>
      </c>
      <c r="E347" s="8">
        <v>2.4</v>
      </c>
      <c r="F347" s="56">
        <v>0.3</v>
      </c>
      <c r="G347" s="8">
        <v>14.55</v>
      </c>
      <c r="H347" s="10">
        <v>70.5</v>
      </c>
      <c r="I347" s="8">
        <v>0.05</v>
      </c>
      <c r="J347" s="8">
        <v>0</v>
      </c>
      <c r="K347" s="48">
        <v>0</v>
      </c>
      <c r="L347" s="8">
        <v>0.39</v>
      </c>
      <c r="M347" s="8">
        <v>6.9</v>
      </c>
      <c r="N347" s="23">
        <v>26.1</v>
      </c>
      <c r="O347" s="23">
        <v>9.9</v>
      </c>
      <c r="P347" s="23">
        <v>0.6</v>
      </c>
      <c r="Q347" s="17"/>
      <c r="R347" s="17"/>
    </row>
    <row r="348" spans="1:18" ht="16.5" customHeight="1" thickBot="1">
      <c r="A348" s="26" t="s">
        <v>30</v>
      </c>
      <c r="B348" s="24"/>
      <c r="C348" s="24"/>
      <c r="D348" s="28"/>
      <c r="E348" s="25">
        <f aca="true" t="shared" si="34" ref="E348:P348">SUM(E342:E347)</f>
        <v>30.28</v>
      </c>
      <c r="F348" s="25">
        <f t="shared" si="34"/>
        <v>23.550000000000004</v>
      </c>
      <c r="G348" s="25">
        <f t="shared" si="34"/>
        <v>114.21</v>
      </c>
      <c r="H348" s="25">
        <f t="shared" si="34"/>
        <v>791.42</v>
      </c>
      <c r="I348" s="25">
        <f t="shared" si="34"/>
        <v>0.33999999999999997</v>
      </c>
      <c r="J348" s="25">
        <f t="shared" si="34"/>
        <v>39.06</v>
      </c>
      <c r="K348" s="25">
        <f t="shared" si="34"/>
        <v>0.21000000000000002</v>
      </c>
      <c r="L348" s="25">
        <f t="shared" si="34"/>
        <v>7.890000000000001</v>
      </c>
      <c r="M348" s="25">
        <f t="shared" si="34"/>
        <v>194.1</v>
      </c>
      <c r="N348" s="25">
        <f t="shared" si="34"/>
        <v>462.5</v>
      </c>
      <c r="O348" s="25">
        <f t="shared" si="34"/>
        <v>148.64000000000001</v>
      </c>
      <c r="P348" s="25">
        <f t="shared" si="34"/>
        <v>6.75</v>
      </c>
      <c r="Q348" s="17"/>
      <c r="R348" s="17"/>
    </row>
    <row r="349" spans="1:18" ht="16.5" customHeight="1" thickBot="1">
      <c r="A349" s="26" t="s">
        <v>31</v>
      </c>
      <c r="B349" s="24"/>
      <c r="C349" s="24"/>
      <c r="D349" s="28"/>
      <c r="E349" s="25">
        <f aca="true" t="shared" si="35" ref="E349:P349">E340+E348</f>
        <v>44.63</v>
      </c>
      <c r="F349" s="25">
        <f t="shared" si="35"/>
        <v>41.220000000000006</v>
      </c>
      <c r="G349" s="25">
        <f t="shared" si="35"/>
        <v>228.26999999999998</v>
      </c>
      <c r="H349" s="25">
        <f t="shared" si="35"/>
        <v>1465.62</v>
      </c>
      <c r="I349" s="25">
        <f t="shared" si="35"/>
        <v>0.52</v>
      </c>
      <c r="J349" s="25">
        <f t="shared" si="35"/>
        <v>57.260000000000005</v>
      </c>
      <c r="K349" s="25">
        <f t="shared" si="35"/>
        <v>0.373</v>
      </c>
      <c r="L349" s="25">
        <f t="shared" si="35"/>
        <v>9.55</v>
      </c>
      <c r="M349" s="25">
        <f t="shared" si="35"/>
        <v>327.79999999999995</v>
      </c>
      <c r="N349" s="25">
        <f t="shared" si="35"/>
        <v>711.95</v>
      </c>
      <c r="O349" s="25">
        <f t="shared" si="35"/>
        <v>260.22</v>
      </c>
      <c r="P349" s="25">
        <f t="shared" si="35"/>
        <v>10.42</v>
      </c>
      <c r="Q349" s="44"/>
      <c r="R349" s="17"/>
    </row>
    <row r="350" spans="1:18" ht="16.5" customHeight="1" thickBot="1">
      <c r="A350" s="26" t="s">
        <v>45</v>
      </c>
      <c r="B350" s="24"/>
      <c r="C350" s="24"/>
      <c r="D350" s="28"/>
      <c r="E350" s="25">
        <f aca="true" t="shared" si="36" ref="E350:P350">(E32+E61+E91+E120+E148+E176+E204+E233+E263+E291+E320+E349)/12</f>
        <v>48.87083333333333</v>
      </c>
      <c r="F350" s="25">
        <f t="shared" si="36"/>
        <v>48.80666666666667</v>
      </c>
      <c r="G350" s="25">
        <f t="shared" si="36"/>
        <v>206.10583333333332</v>
      </c>
      <c r="H350" s="25">
        <f t="shared" si="36"/>
        <v>1459.256666666667</v>
      </c>
      <c r="I350" s="25">
        <f t="shared" si="36"/>
        <v>0.6971666666666666</v>
      </c>
      <c r="J350" s="25">
        <f t="shared" si="36"/>
        <v>102.98750000000001</v>
      </c>
      <c r="K350" s="25">
        <f t="shared" si="36"/>
        <v>1.55</v>
      </c>
      <c r="L350" s="25">
        <f t="shared" si="36"/>
        <v>10.468666666666666</v>
      </c>
      <c r="M350" s="25">
        <f t="shared" si="36"/>
        <v>470.2416666666666</v>
      </c>
      <c r="N350" s="25">
        <f t="shared" si="36"/>
        <v>1039.5625</v>
      </c>
      <c r="O350" s="25">
        <f t="shared" si="36"/>
        <v>231.26833333333335</v>
      </c>
      <c r="P350" s="25">
        <f t="shared" si="36"/>
        <v>11.545833333333333</v>
      </c>
      <c r="Q350" s="17"/>
      <c r="R350" s="17"/>
    </row>
    <row r="351" spans="1:18" ht="33" customHeight="1" thickBot="1">
      <c r="A351" s="35" t="s">
        <v>46</v>
      </c>
      <c r="B351" s="73"/>
      <c r="C351" s="45"/>
      <c r="D351" s="45"/>
      <c r="E351" s="74">
        <v>1</v>
      </c>
      <c r="F351" s="74">
        <v>1</v>
      </c>
      <c r="G351" s="74">
        <v>4</v>
      </c>
      <c r="H351" s="75"/>
      <c r="I351" s="75"/>
      <c r="J351" s="75"/>
      <c r="K351" s="75"/>
      <c r="L351" s="75"/>
      <c r="M351" s="75"/>
      <c r="N351" s="75"/>
      <c r="O351" s="75"/>
      <c r="P351" s="75"/>
      <c r="Q351" s="17"/>
      <c r="R351" s="17"/>
    </row>
    <row r="352" spans="1:18" ht="33.75" customHeight="1">
      <c r="A352" s="140"/>
      <c r="B352" s="141"/>
      <c r="C352" s="141"/>
      <c r="D352" s="141"/>
      <c r="E352" s="141"/>
      <c r="F352" s="141"/>
      <c r="G352" s="141"/>
      <c r="H352" s="141"/>
      <c r="I352" s="142"/>
      <c r="J352" s="142"/>
      <c r="K352" s="142"/>
      <c r="L352" s="46"/>
      <c r="M352" s="46"/>
      <c r="N352" s="46"/>
      <c r="O352" s="46"/>
      <c r="P352" s="46"/>
      <c r="Q352" s="17"/>
      <c r="R352" s="17"/>
    </row>
    <row r="353" spans="1:18" ht="16.5" customHeight="1">
      <c r="A353" s="17"/>
      <c r="B353" s="17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17"/>
      <c r="R353" s="17"/>
    </row>
    <row r="354" spans="1:18" ht="16.5" customHeight="1">
      <c r="A354" s="92" t="s">
        <v>108</v>
      </c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1:18" ht="16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6.5" customHeight="1">
      <c r="A356" s="92" t="s">
        <v>109</v>
      </c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1:18" ht="16.5" customHeight="1">
      <c r="A357" s="76"/>
      <c r="B357" s="77"/>
      <c r="C357" s="77"/>
      <c r="D357" s="77"/>
      <c r="E357" s="77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6.5" customHeight="1">
      <c r="A358" s="92" t="s">
        <v>110</v>
      </c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1:18" ht="16.5" customHeight="1">
      <c r="A359" s="13"/>
      <c r="B359" s="13"/>
      <c r="C359" s="13"/>
      <c r="D359" s="13"/>
      <c r="E359" s="47"/>
      <c r="F359" s="47"/>
      <c r="G359" s="47"/>
      <c r="H359" s="47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6.5" customHeight="1">
      <c r="A360" s="13"/>
      <c r="B360" s="13"/>
      <c r="C360" s="13"/>
      <c r="D360" s="13"/>
      <c r="E360" s="47"/>
      <c r="F360" s="47"/>
      <c r="G360" s="47"/>
      <c r="H360" s="47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6.5" customHeight="1">
      <c r="A361" s="13"/>
      <c r="B361" s="13"/>
      <c r="C361" s="13"/>
      <c r="D361" s="13"/>
      <c r="E361" s="47"/>
      <c r="F361" s="47"/>
      <c r="G361" s="47"/>
      <c r="H361" s="47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6.5" customHeight="1">
      <c r="A362" s="13"/>
      <c r="B362" s="13"/>
      <c r="C362" s="13"/>
      <c r="D362" s="13"/>
      <c r="E362" s="47"/>
      <c r="F362" s="47"/>
      <c r="G362" s="47"/>
      <c r="H362" s="47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6.5" customHeight="1">
      <c r="A363" s="13"/>
      <c r="B363" s="13"/>
      <c r="C363" s="13"/>
      <c r="D363" s="13"/>
      <c r="E363" s="47"/>
      <c r="F363" s="47"/>
      <c r="G363" s="47"/>
      <c r="H363" s="47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6.5" customHeight="1">
      <c r="A364" s="13"/>
      <c r="B364" s="13"/>
      <c r="C364" s="13"/>
      <c r="D364" s="13"/>
      <c r="E364" s="47"/>
      <c r="F364" s="47"/>
      <c r="G364" s="47"/>
      <c r="H364" s="47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6.5" customHeight="1">
      <c r="A365" s="13"/>
      <c r="B365" s="13"/>
      <c r="C365" s="13"/>
      <c r="D365" s="13"/>
      <c r="E365" s="47"/>
      <c r="F365" s="47"/>
      <c r="G365" s="47"/>
      <c r="H365" s="47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6.5" customHeight="1">
      <c r="A366" s="13"/>
      <c r="B366" s="13"/>
      <c r="C366" s="13"/>
      <c r="D366" s="13"/>
      <c r="E366" s="47"/>
      <c r="F366" s="47"/>
      <c r="G366" s="47"/>
      <c r="H366" s="47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6.5" customHeight="1">
      <c r="A367" s="13"/>
      <c r="B367" s="13"/>
      <c r="C367" s="13"/>
      <c r="D367" s="13"/>
      <c r="E367" s="47"/>
      <c r="F367" s="47"/>
      <c r="G367" s="47"/>
      <c r="H367" s="47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6.5" customHeight="1">
      <c r="A368" s="13"/>
      <c r="B368" s="13"/>
      <c r="C368" s="13"/>
      <c r="D368" s="13"/>
      <c r="E368" s="47"/>
      <c r="F368" s="47"/>
      <c r="G368" s="47"/>
      <c r="H368" s="47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6.5" customHeight="1">
      <c r="A369" s="13"/>
      <c r="B369" s="13"/>
      <c r="C369" s="13"/>
      <c r="D369" s="13"/>
      <c r="E369" s="47"/>
      <c r="F369" s="47"/>
      <c r="G369" s="47"/>
      <c r="H369" s="47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6.5" customHeight="1">
      <c r="A370" s="13"/>
      <c r="B370" s="13"/>
      <c r="C370" s="13"/>
      <c r="D370" s="13"/>
      <c r="E370" s="47"/>
      <c r="F370" s="47"/>
      <c r="G370" s="47"/>
      <c r="H370" s="47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6.5" customHeight="1">
      <c r="A371" s="13"/>
      <c r="B371" s="13"/>
      <c r="C371" s="13"/>
      <c r="D371" s="13"/>
      <c r="E371" s="47"/>
      <c r="F371" s="47"/>
      <c r="G371" s="47"/>
      <c r="H371" s="47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6.5" customHeight="1">
      <c r="A372" s="13"/>
      <c r="B372" s="13"/>
      <c r="C372" s="13"/>
      <c r="D372" s="13"/>
      <c r="E372" s="47"/>
      <c r="F372" s="47"/>
      <c r="G372" s="47"/>
      <c r="H372" s="47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6.5" customHeight="1">
      <c r="A373" s="13"/>
      <c r="B373" s="13"/>
      <c r="C373" s="13"/>
      <c r="D373" s="13"/>
      <c r="E373" s="47"/>
      <c r="F373" s="47"/>
      <c r="G373" s="47"/>
      <c r="H373" s="47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6.5" customHeight="1">
      <c r="A374" s="13"/>
      <c r="B374" s="13"/>
      <c r="C374" s="13"/>
      <c r="D374" s="13"/>
      <c r="E374" s="47"/>
      <c r="F374" s="47"/>
      <c r="G374" s="47"/>
      <c r="H374" s="47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5:8" ht="16.5" customHeight="1">
      <c r="E375" s="7"/>
      <c r="F375" s="7"/>
      <c r="G375" s="7"/>
      <c r="H375" s="7"/>
    </row>
    <row r="376" spans="5:8" ht="16.5" customHeight="1">
      <c r="E376" s="7"/>
      <c r="F376" s="7"/>
      <c r="G376" s="7"/>
      <c r="H376" s="7"/>
    </row>
    <row r="377" spans="5:8" ht="16.5" customHeight="1">
      <c r="E377" s="7"/>
      <c r="F377" s="7"/>
      <c r="G377" s="7"/>
      <c r="H377" s="7"/>
    </row>
    <row r="378" spans="5:8" ht="16.5" customHeight="1">
      <c r="E378" s="7"/>
      <c r="F378" s="7"/>
      <c r="G378" s="7"/>
      <c r="H378" s="7"/>
    </row>
    <row r="379" spans="5:8" ht="16.5" customHeight="1">
      <c r="E379" s="7"/>
      <c r="F379" s="7"/>
      <c r="G379" s="7"/>
      <c r="H379" s="7"/>
    </row>
    <row r="380" spans="5:8" ht="16.5" customHeight="1">
      <c r="E380" s="7"/>
      <c r="F380" s="7"/>
      <c r="G380" s="7"/>
      <c r="H380" s="7"/>
    </row>
    <row r="381" spans="5:8" ht="16.5" customHeight="1">
      <c r="E381" s="7"/>
      <c r="F381" s="7"/>
      <c r="G381" s="7"/>
      <c r="H381" s="7"/>
    </row>
    <row r="382" spans="5:8" ht="16.5" customHeight="1">
      <c r="E382" s="7"/>
      <c r="F382" s="7"/>
      <c r="G382" s="7"/>
      <c r="H382" s="7"/>
    </row>
    <row r="383" spans="5:8" ht="16.5" customHeight="1">
      <c r="E383" s="7"/>
      <c r="F383" s="7"/>
      <c r="G383" s="7"/>
      <c r="H383" s="7"/>
    </row>
    <row r="384" spans="5:8" ht="16.5" customHeight="1">
      <c r="E384" s="7"/>
      <c r="F384" s="7"/>
      <c r="G384" s="7"/>
      <c r="H384" s="7"/>
    </row>
    <row r="385" spans="5:8" ht="16.5" customHeight="1">
      <c r="E385" s="7"/>
      <c r="F385" s="7"/>
      <c r="G385" s="7"/>
      <c r="H385" s="7"/>
    </row>
    <row r="386" spans="5:8" ht="16.5" customHeight="1">
      <c r="E386" s="7"/>
      <c r="F386" s="7"/>
      <c r="G386" s="7"/>
      <c r="H386" s="7"/>
    </row>
    <row r="387" spans="5:8" ht="16.5" customHeight="1">
      <c r="E387" s="7"/>
      <c r="F387" s="7"/>
      <c r="G387" s="7"/>
      <c r="H387" s="7"/>
    </row>
    <row r="388" spans="5:8" ht="16.5" customHeight="1">
      <c r="E388" s="7"/>
      <c r="F388" s="7"/>
      <c r="G388" s="7"/>
      <c r="H388" s="7"/>
    </row>
    <row r="389" spans="5:8" ht="16.5" customHeight="1">
      <c r="E389" s="7"/>
      <c r="F389" s="7"/>
      <c r="G389" s="7"/>
      <c r="H389" s="7"/>
    </row>
    <row r="390" spans="5:8" ht="16.5" customHeight="1">
      <c r="E390" s="7"/>
      <c r="F390" s="7"/>
      <c r="G390" s="7"/>
      <c r="H390" s="7"/>
    </row>
    <row r="391" spans="5:8" ht="15">
      <c r="E391" s="7"/>
      <c r="F391" s="7"/>
      <c r="G391" s="7"/>
      <c r="H391" s="7"/>
    </row>
    <row r="392" spans="5:8" ht="15">
      <c r="E392" s="7"/>
      <c r="F392" s="7"/>
      <c r="G392" s="7"/>
      <c r="H392" s="7"/>
    </row>
    <row r="393" spans="5:8" ht="15">
      <c r="E393" s="7"/>
      <c r="F393" s="7"/>
      <c r="G393" s="7"/>
      <c r="H393" s="7"/>
    </row>
    <row r="394" spans="5:8" ht="15">
      <c r="E394" s="7"/>
      <c r="F394" s="7"/>
      <c r="G394" s="7"/>
      <c r="H394" s="7"/>
    </row>
    <row r="395" spans="5:8" ht="15">
      <c r="E395" s="7"/>
      <c r="F395" s="7"/>
      <c r="G395" s="7"/>
      <c r="H395" s="7"/>
    </row>
    <row r="396" ht="15">
      <c r="F396"/>
    </row>
    <row r="397" ht="15">
      <c r="F397"/>
    </row>
    <row r="398" ht="15">
      <c r="F398"/>
    </row>
    <row r="399" ht="15">
      <c r="F399"/>
    </row>
    <row r="400" ht="15">
      <c r="F400"/>
    </row>
    <row r="401" ht="15">
      <c r="F401"/>
    </row>
    <row r="402" ht="15">
      <c r="F402"/>
    </row>
    <row r="403" ht="15">
      <c r="F403"/>
    </row>
    <row r="404" ht="15">
      <c r="F404"/>
    </row>
    <row r="405" ht="15">
      <c r="F405"/>
    </row>
    <row r="406" ht="15">
      <c r="F406"/>
    </row>
    <row r="407" ht="15">
      <c r="F407"/>
    </row>
    <row r="408" ht="15">
      <c r="F408"/>
    </row>
    <row r="409" ht="15">
      <c r="F409"/>
    </row>
    <row r="410" ht="15">
      <c r="F410"/>
    </row>
    <row r="411" ht="15">
      <c r="F411"/>
    </row>
    <row r="412" ht="15">
      <c r="F412"/>
    </row>
    <row r="413" ht="15">
      <c r="F413"/>
    </row>
    <row r="414" ht="15">
      <c r="F414"/>
    </row>
    <row r="415" ht="15">
      <c r="F415"/>
    </row>
    <row r="416" ht="15">
      <c r="F416"/>
    </row>
    <row r="417" ht="15">
      <c r="F417"/>
    </row>
    <row r="418" ht="15">
      <c r="F418"/>
    </row>
    <row r="419" ht="15">
      <c r="F419"/>
    </row>
    <row r="420" ht="15">
      <c r="F420"/>
    </row>
    <row r="421" ht="15">
      <c r="F421"/>
    </row>
    <row r="422" ht="15">
      <c r="F422"/>
    </row>
    <row r="423" ht="15">
      <c r="F423"/>
    </row>
    <row r="424" ht="15">
      <c r="F424"/>
    </row>
    <row r="425" ht="15">
      <c r="F425"/>
    </row>
    <row r="426" ht="15">
      <c r="F426"/>
    </row>
    <row r="427" ht="15">
      <c r="F427"/>
    </row>
    <row r="428" ht="15">
      <c r="F428"/>
    </row>
    <row r="429" ht="15">
      <c r="F429"/>
    </row>
    <row r="430" ht="15">
      <c r="F430"/>
    </row>
    <row r="431" ht="15">
      <c r="F431"/>
    </row>
    <row r="432" ht="15">
      <c r="F432"/>
    </row>
    <row r="433" ht="15">
      <c r="F433"/>
    </row>
    <row r="434" ht="15">
      <c r="F434"/>
    </row>
    <row r="435" ht="15">
      <c r="F435"/>
    </row>
    <row r="436" ht="15">
      <c r="F436"/>
    </row>
    <row r="437" ht="15">
      <c r="F437"/>
    </row>
    <row r="438" ht="15">
      <c r="F438"/>
    </row>
    <row r="439" ht="15">
      <c r="F439"/>
    </row>
    <row r="440" ht="15">
      <c r="F440"/>
    </row>
    <row r="441" ht="15">
      <c r="F441"/>
    </row>
    <row r="442" ht="15">
      <c r="F442"/>
    </row>
    <row r="443" ht="15">
      <c r="F443"/>
    </row>
    <row r="444" ht="15">
      <c r="F444"/>
    </row>
    <row r="445" ht="15">
      <c r="F445"/>
    </row>
    <row r="446" ht="15">
      <c r="F446"/>
    </row>
    <row r="447" ht="15">
      <c r="F447"/>
    </row>
    <row r="448" ht="15">
      <c r="F448"/>
    </row>
    <row r="449" ht="15">
      <c r="F449"/>
    </row>
    <row r="450" ht="15">
      <c r="F450"/>
    </row>
    <row r="451" ht="15">
      <c r="F451"/>
    </row>
    <row r="452" ht="15">
      <c r="F452"/>
    </row>
    <row r="453" ht="15">
      <c r="F453"/>
    </row>
    <row r="454" ht="15">
      <c r="F454"/>
    </row>
    <row r="455" ht="15">
      <c r="F455"/>
    </row>
    <row r="456" ht="15">
      <c r="F456"/>
    </row>
    <row r="457" ht="15">
      <c r="F457"/>
    </row>
    <row r="458" ht="15">
      <c r="F458"/>
    </row>
    <row r="459" ht="15">
      <c r="F459"/>
    </row>
    <row r="460" ht="15">
      <c r="F460"/>
    </row>
    <row r="461" ht="15">
      <c r="F461"/>
    </row>
    <row r="462" ht="15">
      <c r="F462"/>
    </row>
    <row r="463" ht="15">
      <c r="F463"/>
    </row>
    <row r="464" ht="15">
      <c r="F464"/>
    </row>
    <row r="465" ht="15">
      <c r="F465"/>
    </row>
    <row r="466" ht="15">
      <c r="F466"/>
    </row>
    <row r="467" ht="15">
      <c r="F467"/>
    </row>
    <row r="468" ht="15">
      <c r="F468"/>
    </row>
    <row r="469" ht="15">
      <c r="F469"/>
    </row>
    <row r="470" ht="15">
      <c r="F470"/>
    </row>
    <row r="471" ht="15">
      <c r="F471"/>
    </row>
    <row r="472" ht="15">
      <c r="F472"/>
    </row>
    <row r="473" ht="15">
      <c r="F473"/>
    </row>
    <row r="474" ht="15">
      <c r="F474"/>
    </row>
    <row r="475" ht="15">
      <c r="F475"/>
    </row>
    <row r="476" ht="15">
      <c r="F476"/>
    </row>
    <row r="477" ht="15">
      <c r="F477"/>
    </row>
    <row r="478" ht="15">
      <c r="F478"/>
    </row>
    <row r="479" ht="15">
      <c r="F479"/>
    </row>
    <row r="480" ht="15">
      <c r="F480"/>
    </row>
    <row r="481" ht="15">
      <c r="F481"/>
    </row>
    <row r="482" ht="15">
      <c r="F482"/>
    </row>
    <row r="483" ht="15">
      <c r="F483"/>
    </row>
    <row r="484" ht="15">
      <c r="F484"/>
    </row>
    <row r="485" ht="15">
      <c r="F485"/>
    </row>
    <row r="486" ht="15">
      <c r="F486"/>
    </row>
    <row r="487" ht="15">
      <c r="F487"/>
    </row>
    <row r="488" ht="15">
      <c r="F488"/>
    </row>
    <row r="489" ht="15">
      <c r="F489"/>
    </row>
    <row r="490" ht="15">
      <c r="F490"/>
    </row>
    <row r="491" ht="15">
      <c r="F491"/>
    </row>
    <row r="492" ht="15">
      <c r="F492"/>
    </row>
    <row r="493" ht="15">
      <c r="F493"/>
    </row>
    <row r="494" ht="15">
      <c r="F494"/>
    </row>
    <row r="495" ht="15">
      <c r="F495"/>
    </row>
    <row r="496" ht="15">
      <c r="F496"/>
    </row>
    <row r="497" ht="15">
      <c r="F497"/>
    </row>
    <row r="498" ht="15">
      <c r="F498"/>
    </row>
    <row r="499" ht="15">
      <c r="F499"/>
    </row>
    <row r="500" ht="15">
      <c r="F500"/>
    </row>
    <row r="501" ht="15">
      <c r="F501"/>
    </row>
    <row r="502" ht="15">
      <c r="F502"/>
    </row>
    <row r="503" ht="15">
      <c r="F503"/>
    </row>
    <row r="504" ht="15">
      <c r="F504"/>
    </row>
    <row r="505" ht="15">
      <c r="F505"/>
    </row>
    <row r="506" ht="15">
      <c r="F506"/>
    </row>
    <row r="507" ht="15">
      <c r="F507"/>
    </row>
    <row r="508" ht="15">
      <c r="F508"/>
    </row>
    <row r="509" ht="15">
      <c r="F509"/>
    </row>
    <row r="510" ht="15">
      <c r="F510"/>
    </row>
    <row r="511" ht="15">
      <c r="F511"/>
    </row>
    <row r="512" ht="15">
      <c r="F512"/>
    </row>
    <row r="513" ht="15">
      <c r="F513"/>
    </row>
    <row r="514" ht="15">
      <c r="F514"/>
    </row>
    <row r="515" ht="15">
      <c r="F515"/>
    </row>
    <row r="516" ht="15">
      <c r="F516"/>
    </row>
    <row r="517" ht="15">
      <c r="F517"/>
    </row>
    <row r="518" ht="15">
      <c r="F518"/>
    </row>
    <row r="519" ht="15">
      <c r="F519"/>
    </row>
    <row r="520" ht="15">
      <c r="F520"/>
    </row>
    <row r="521" ht="15">
      <c r="F521"/>
    </row>
    <row r="522" ht="15">
      <c r="F522"/>
    </row>
    <row r="523" ht="15">
      <c r="F523"/>
    </row>
    <row r="524" ht="15">
      <c r="F524"/>
    </row>
    <row r="525" ht="15">
      <c r="F525"/>
    </row>
    <row r="526" ht="15">
      <c r="F526"/>
    </row>
    <row r="527" ht="15">
      <c r="F527"/>
    </row>
    <row r="528" ht="15">
      <c r="F528"/>
    </row>
    <row r="529" ht="15">
      <c r="F529"/>
    </row>
    <row r="530" ht="15">
      <c r="F530"/>
    </row>
    <row r="531" ht="15">
      <c r="F531"/>
    </row>
    <row r="532" ht="15">
      <c r="F532"/>
    </row>
    <row r="533" ht="15">
      <c r="F533"/>
    </row>
    <row r="534" ht="15">
      <c r="F534"/>
    </row>
    <row r="535" ht="15">
      <c r="F535"/>
    </row>
    <row r="536" ht="15">
      <c r="F536"/>
    </row>
    <row r="537" ht="15">
      <c r="F537"/>
    </row>
    <row r="538" ht="15">
      <c r="F538"/>
    </row>
    <row r="539" ht="15">
      <c r="F539"/>
    </row>
    <row r="540" ht="15">
      <c r="F540"/>
    </row>
    <row r="541" ht="15">
      <c r="F541"/>
    </row>
    <row r="542" ht="15">
      <c r="F542"/>
    </row>
    <row r="543" ht="15">
      <c r="F543"/>
    </row>
    <row r="544" ht="15">
      <c r="F544"/>
    </row>
    <row r="545" ht="15">
      <c r="F545"/>
    </row>
    <row r="546" ht="15">
      <c r="F546"/>
    </row>
    <row r="547" ht="15">
      <c r="F547"/>
    </row>
    <row r="548" ht="15">
      <c r="F548"/>
    </row>
    <row r="549" ht="15">
      <c r="F549"/>
    </row>
    <row r="550" ht="15">
      <c r="F550"/>
    </row>
    <row r="551" ht="15">
      <c r="F551"/>
    </row>
    <row r="552" ht="15">
      <c r="F552"/>
    </row>
    <row r="553" ht="15">
      <c r="F553"/>
    </row>
    <row r="554" ht="15">
      <c r="F554"/>
    </row>
    <row r="555" ht="15">
      <c r="F555"/>
    </row>
    <row r="556" ht="15">
      <c r="F556"/>
    </row>
    <row r="557" ht="15">
      <c r="F557"/>
    </row>
    <row r="558" ht="15">
      <c r="F558"/>
    </row>
    <row r="559" ht="15">
      <c r="F559"/>
    </row>
    <row r="560" ht="15">
      <c r="F560"/>
    </row>
    <row r="561" ht="15">
      <c r="F561"/>
    </row>
    <row r="562" ht="15">
      <c r="F562"/>
    </row>
    <row r="563" ht="15">
      <c r="F563"/>
    </row>
    <row r="564" ht="15">
      <c r="F564"/>
    </row>
    <row r="565" ht="15">
      <c r="F565"/>
    </row>
    <row r="566" ht="15">
      <c r="F566"/>
    </row>
    <row r="567" ht="15">
      <c r="F567"/>
    </row>
    <row r="568" ht="15">
      <c r="F568"/>
    </row>
    <row r="569" ht="15">
      <c r="F569"/>
    </row>
    <row r="570" ht="15">
      <c r="F570"/>
    </row>
    <row r="571" ht="15">
      <c r="F571"/>
    </row>
    <row r="572" ht="15">
      <c r="F572"/>
    </row>
    <row r="573" ht="15">
      <c r="F573"/>
    </row>
    <row r="574" ht="15">
      <c r="F574"/>
    </row>
    <row r="575" ht="15">
      <c r="F575"/>
    </row>
    <row r="576" ht="15">
      <c r="F576"/>
    </row>
    <row r="577" ht="15">
      <c r="F577"/>
    </row>
    <row r="578" ht="15">
      <c r="F578"/>
    </row>
    <row r="579" ht="15">
      <c r="F579"/>
    </row>
    <row r="580" ht="15">
      <c r="F580"/>
    </row>
    <row r="581" ht="15">
      <c r="F581"/>
    </row>
    <row r="582" ht="15">
      <c r="F582"/>
    </row>
    <row r="583" ht="15">
      <c r="F583"/>
    </row>
    <row r="584" ht="15">
      <c r="F584"/>
    </row>
    <row r="585" ht="15">
      <c r="F585"/>
    </row>
    <row r="586" ht="15">
      <c r="F586"/>
    </row>
    <row r="587" ht="15">
      <c r="F587"/>
    </row>
    <row r="588" ht="15">
      <c r="F588"/>
    </row>
    <row r="589" ht="15">
      <c r="F589"/>
    </row>
    <row r="590" ht="15">
      <c r="F590"/>
    </row>
    <row r="591" ht="15">
      <c r="F591"/>
    </row>
    <row r="592" ht="15">
      <c r="F592"/>
    </row>
    <row r="593" ht="15">
      <c r="F593"/>
    </row>
    <row r="594" ht="15">
      <c r="F594"/>
    </row>
    <row r="595" ht="15">
      <c r="F595"/>
    </row>
    <row r="596" ht="15">
      <c r="F596"/>
    </row>
    <row r="597" ht="15">
      <c r="F597"/>
    </row>
    <row r="598" ht="15">
      <c r="F598"/>
    </row>
    <row r="599" ht="15">
      <c r="F599"/>
    </row>
    <row r="600" ht="15">
      <c r="F600"/>
    </row>
    <row r="601" ht="15">
      <c r="F601"/>
    </row>
    <row r="602" ht="15">
      <c r="F602"/>
    </row>
    <row r="603" ht="15">
      <c r="F603"/>
    </row>
    <row r="604" ht="15">
      <c r="F604"/>
    </row>
    <row r="605" ht="15">
      <c r="F605"/>
    </row>
    <row r="606" ht="15">
      <c r="F606"/>
    </row>
    <row r="607" ht="15">
      <c r="F607"/>
    </row>
    <row r="608" ht="15">
      <c r="F608"/>
    </row>
    <row r="609" ht="15">
      <c r="F609"/>
    </row>
    <row r="610" ht="15">
      <c r="F610"/>
    </row>
    <row r="611" ht="15">
      <c r="F611"/>
    </row>
    <row r="612" ht="15">
      <c r="F612"/>
    </row>
    <row r="613" ht="15">
      <c r="F613"/>
    </row>
    <row r="614" ht="15">
      <c r="F614"/>
    </row>
    <row r="615" ht="15">
      <c r="F615"/>
    </row>
    <row r="616" ht="15">
      <c r="F616"/>
    </row>
    <row r="617" ht="15">
      <c r="F617"/>
    </row>
    <row r="618" ht="15">
      <c r="F618"/>
    </row>
    <row r="619" ht="15">
      <c r="F619"/>
    </row>
    <row r="620" ht="15">
      <c r="F620"/>
    </row>
    <row r="621" ht="15">
      <c r="F621"/>
    </row>
    <row r="622" ht="15">
      <c r="F622"/>
    </row>
    <row r="623" ht="15">
      <c r="F623"/>
    </row>
    <row r="624" ht="15">
      <c r="F624"/>
    </row>
    <row r="625" ht="15">
      <c r="F625"/>
    </row>
    <row r="626" ht="15">
      <c r="F626"/>
    </row>
    <row r="627" ht="15">
      <c r="F627"/>
    </row>
    <row r="628" ht="15">
      <c r="F628"/>
    </row>
    <row r="629" ht="15">
      <c r="F629"/>
    </row>
    <row r="630" ht="15">
      <c r="F630"/>
    </row>
    <row r="631" ht="15">
      <c r="F631"/>
    </row>
    <row r="632" ht="15">
      <c r="F632"/>
    </row>
    <row r="633" ht="15">
      <c r="F633"/>
    </row>
    <row r="634" ht="15">
      <c r="F634"/>
    </row>
    <row r="635" ht="15">
      <c r="F635"/>
    </row>
    <row r="636" ht="15">
      <c r="F636"/>
    </row>
    <row r="637" ht="15">
      <c r="F637"/>
    </row>
    <row r="638" ht="15">
      <c r="F638"/>
    </row>
    <row r="639" ht="15">
      <c r="F639"/>
    </row>
    <row r="640" ht="15">
      <c r="F640"/>
    </row>
    <row r="641" ht="15">
      <c r="F641"/>
    </row>
    <row r="642" ht="15">
      <c r="F642"/>
    </row>
    <row r="643" ht="15">
      <c r="F643"/>
    </row>
    <row r="644" ht="15">
      <c r="F644"/>
    </row>
    <row r="645" ht="15">
      <c r="F645"/>
    </row>
    <row r="646" ht="15">
      <c r="F646"/>
    </row>
    <row r="647" ht="15">
      <c r="F647"/>
    </row>
    <row r="648" ht="15">
      <c r="F648"/>
    </row>
    <row r="649" ht="15">
      <c r="F649"/>
    </row>
    <row r="650" ht="15">
      <c r="F650"/>
    </row>
    <row r="651" ht="15">
      <c r="F651"/>
    </row>
    <row r="652" ht="15">
      <c r="F652"/>
    </row>
    <row r="653" ht="15">
      <c r="F653"/>
    </row>
    <row r="654" ht="15">
      <c r="F654"/>
    </row>
    <row r="655" ht="15">
      <c r="F655"/>
    </row>
    <row r="656" ht="15">
      <c r="F656"/>
    </row>
    <row r="657" ht="15">
      <c r="F657"/>
    </row>
    <row r="658" ht="15">
      <c r="F658"/>
    </row>
    <row r="659" ht="15">
      <c r="F659"/>
    </row>
    <row r="660" ht="15">
      <c r="F660"/>
    </row>
    <row r="661" ht="15">
      <c r="F661"/>
    </row>
    <row r="662" ht="15">
      <c r="F662"/>
    </row>
    <row r="663" ht="15">
      <c r="F663"/>
    </row>
    <row r="664" ht="15">
      <c r="F664"/>
    </row>
    <row r="665" ht="15">
      <c r="F665"/>
    </row>
    <row r="666" ht="15">
      <c r="F666"/>
    </row>
    <row r="667" ht="15">
      <c r="F667"/>
    </row>
    <row r="668" ht="15">
      <c r="F668"/>
    </row>
    <row r="669" ht="15">
      <c r="F669"/>
    </row>
    <row r="670" ht="15">
      <c r="F670"/>
    </row>
    <row r="671" ht="15">
      <c r="F671"/>
    </row>
    <row r="672" ht="15">
      <c r="F672"/>
    </row>
    <row r="673" ht="15">
      <c r="F673"/>
    </row>
    <row r="674" ht="15">
      <c r="F674"/>
    </row>
    <row r="675" ht="15">
      <c r="F675"/>
    </row>
    <row r="676" ht="15">
      <c r="F676"/>
    </row>
    <row r="677" ht="15">
      <c r="F677"/>
    </row>
    <row r="678" ht="15">
      <c r="F678"/>
    </row>
    <row r="679" ht="15">
      <c r="F679"/>
    </row>
    <row r="680" ht="15">
      <c r="F680"/>
    </row>
    <row r="681" ht="15">
      <c r="F681"/>
    </row>
    <row r="682" ht="15">
      <c r="F682"/>
    </row>
    <row r="683" ht="15">
      <c r="F683"/>
    </row>
    <row r="684" ht="15">
      <c r="F684"/>
    </row>
    <row r="685" ht="15">
      <c r="F685"/>
    </row>
    <row r="686" ht="15">
      <c r="F686"/>
    </row>
    <row r="687" ht="15">
      <c r="F687"/>
    </row>
    <row r="688" ht="15">
      <c r="F688"/>
    </row>
    <row r="689" ht="15">
      <c r="F689"/>
    </row>
    <row r="690" ht="15">
      <c r="F690"/>
    </row>
    <row r="691" ht="15">
      <c r="F691"/>
    </row>
    <row r="692" ht="15">
      <c r="F692"/>
    </row>
    <row r="693" ht="15">
      <c r="F693"/>
    </row>
    <row r="694" ht="15">
      <c r="F694"/>
    </row>
    <row r="695" ht="15">
      <c r="F695"/>
    </row>
    <row r="696" ht="15">
      <c r="F696"/>
    </row>
    <row r="697" ht="15">
      <c r="F697"/>
    </row>
    <row r="698" ht="15">
      <c r="F698"/>
    </row>
    <row r="699" ht="15">
      <c r="F699"/>
    </row>
    <row r="700" ht="15">
      <c r="F700"/>
    </row>
    <row r="701" ht="15">
      <c r="F701"/>
    </row>
    <row r="702" ht="15">
      <c r="F702"/>
    </row>
    <row r="703" ht="15">
      <c r="F703"/>
    </row>
    <row r="704" ht="15">
      <c r="F704"/>
    </row>
    <row r="705" ht="15">
      <c r="F705"/>
    </row>
    <row r="706" ht="15">
      <c r="F706"/>
    </row>
    <row r="707" ht="15">
      <c r="F707"/>
    </row>
    <row r="708" ht="15">
      <c r="F708"/>
    </row>
    <row r="709" ht="15">
      <c r="F709"/>
    </row>
    <row r="710" ht="15">
      <c r="F710"/>
    </row>
    <row r="711" ht="15">
      <c r="F711"/>
    </row>
    <row r="712" ht="15">
      <c r="F712"/>
    </row>
    <row r="713" ht="15">
      <c r="F713"/>
    </row>
    <row r="714" ht="15">
      <c r="F714"/>
    </row>
    <row r="715" ht="15">
      <c r="F715"/>
    </row>
    <row r="716" ht="15">
      <c r="F716"/>
    </row>
    <row r="717" ht="15">
      <c r="F717"/>
    </row>
    <row r="718" ht="15">
      <c r="F718"/>
    </row>
    <row r="719" ht="15">
      <c r="F719"/>
    </row>
    <row r="720" ht="15">
      <c r="F720"/>
    </row>
    <row r="721" ht="15">
      <c r="F721"/>
    </row>
    <row r="722" ht="15">
      <c r="F722"/>
    </row>
    <row r="723" ht="15">
      <c r="F723"/>
    </row>
    <row r="724" ht="15">
      <c r="F724"/>
    </row>
    <row r="725" ht="15">
      <c r="F725"/>
    </row>
    <row r="726" ht="15">
      <c r="F726"/>
    </row>
    <row r="727" ht="15">
      <c r="F727"/>
    </row>
    <row r="728" ht="15">
      <c r="F728"/>
    </row>
    <row r="729" ht="15">
      <c r="F729"/>
    </row>
    <row r="730" ht="15">
      <c r="F730"/>
    </row>
    <row r="731" ht="15">
      <c r="F731"/>
    </row>
    <row r="732" ht="15">
      <c r="F732"/>
    </row>
    <row r="733" ht="15">
      <c r="F733"/>
    </row>
    <row r="734" ht="15">
      <c r="F734"/>
    </row>
    <row r="735" ht="15">
      <c r="F735"/>
    </row>
    <row r="736" ht="15">
      <c r="F736"/>
    </row>
    <row r="737" ht="15">
      <c r="F737"/>
    </row>
    <row r="738" ht="15">
      <c r="F738"/>
    </row>
    <row r="739" ht="15">
      <c r="F739"/>
    </row>
    <row r="740" ht="15">
      <c r="F740"/>
    </row>
    <row r="741" ht="15">
      <c r="F741"/>
    </row>
    <row r="742" ht="15">
      <c r="F742"/>
    </row>
    <row r="743" ht="15">
      <c r="F743"/>
    </row>
    <row r="744" ht="15">
      <c r="F744"/>
    </row>
    <row r="745" ht="15">
      <c r="F745"/>
    </row>
    <row r="746" ht="15">
      <c r="F746"/>
    </row>
    <row r="747" ht="15">
      <c r="F747"/>
    </row>
    <row r="748" ht="15">
      <c r="F748"/>
    </row>
    <row r="749" ht="15">
      <c r="F749"/>
    </row>
    <row r="750" ht="15">
      <c r="F750"/>
    </row>
    <row r="751" ht="15">
      <c r="F751"/>
    </row>
    <row r="752" ht="15">
      <c r="F752"/>
    </row>
    <row r="753" ht="15">
      <c r="F753"/>
    </row>
    <row r="754" ht="15">
      <c r="F754"/>
    </row>
    <row r="755" ht="15">
      <c r="F755"/>
    </row>
    <row r="756" ht="15">
      <c r="F756"/>
    </row>
    <row r="757" ht="15">
      <c r="F757"/>
    </row>
    <row r="758" ht="15">
      <c r="F758"/>
    </row>
    <row r="759" ht="15">
      <c r="F759"/>
    </row>
    <row r="760" ht="15">
      <c r="F760"/>
    </row>
    <row r="761" ht="15">
      <c r="F761"/>
    </row>
    <row r="762" ht="15">
      <c r="F762"/>
    </row>
    <row r="763" ht="15">
      <c r="F763"/>
    </row>
    <row r="764" ht="15">
      <c r="F764"/>
    </row>
    <row r="765" ht="15">
      <c r="F765"/>
    </row>
    <row r="766" ht="15">
      <c r="F766"/>
    </row>
    <row r="767" ht="15">
      <c r="F767"/>
    </row>
    <row r="768" ht="15">
      <c r="F768"/>
    </row>
    <row r="769" ht="15">
      <c r="F769"/>
    </row>
    <row r="770" ht="15">
      <c r="F770"/>
    </row>
    <row r="771" ht="15">
      <c r="F771"/>
    </row>
    <row r="772" ht="15">
      <c r="F772"/>
    </row>
    <row r="773" ht="15">
      <c r="F773"/>
    </row>
    <row r="774" ht="15">
      <c r="F774"/>
    </row>
    <row r="775" ht="15">
      <c r="F775"/>
    </row>
    <row r="776" ht="15">
      <c r="F776"/>
    </row>
    <row r="777" ht="15">
      <c r="F777"/>
    </row>
    <row r="778" ht="15">
      <c r="F778"/>
    </row>
    <row r="779" ht="15">
      <c r="F779"/>
    </row>
    <row r="780" ht="15">
      <c r="F780"/>
    </row>
    <row r="781" ht="15">
      <c r="F781"/>
    </row>
    <row r="782" ht="15">
      <c r="F782"/>
    </row>
    <row r="783" ht="15">
      <c r="F783"/>
    </row>
    <row r="784" ht="15">
      <c r="F784"/>
    </row>
    <row r="785" ht="15">
      <c r="F785"/>
    </row>
    <row r="786" ht="15">
      <c r="F786"/>
    </row>
    <row r="787" ht="15">
      <c r="F787"/>
    </row>
    <row r="788" ht="15">
      <c r="F788"/>
    </row>
    <row r="789" ht="15">
      <c r="F789"/>
    </row>
    <row r="790" ht="15">
      <c r="F790"/>
    </row>
    <row r="791" ht="15">
      <c r="F791"/>
    </row>
    <row r="792" ht="15">
      <c r="F792"/>
    </row>
    <row r="793" ht="15">
      <c r="F793"/>
    </row>
    <row r="794" ht="15">
      <c r="F794"/>
    </row>
    <row r="795" ht="15">
      <c r="F795"/>
    </row>
    <row r="796" ht="15">
      <c r="F796"/>
    </row>
    <row r="797" ht="15">
      <c r="F797"/>
    </row>
    <row r="798" ht="15">
      <c r="F798"/>
    </row>
    <row r="799" ht="15">
      <c r="F799"/>
    </row>
    <row r="800" ht="15">
      <c r="F800"/>
    </row>
    <row r="801" ht="15">
      <c r="F801"/>
    </row>
    <row r="802" ht="15">
      <c r="F802"/>
    </row>
    <row r="803" ht="15">
      <c r="F803"/>
    </row>
    <row r="804" ht="15">
      <c r="F804"/>
    </row>
    <row r="805" ht="15">
      <c r="F805"/>
    </row>
    <row r="806" ht="15">
      <c r="F806"/>
    </row>
    <row r="807" ht="15">
      <c r="F807"/>
    </row>
    <row r="808" ht="15">
      <c r="F808"/>
    </row>
    <row r="809" ht="15">
      <c r="F809"/>
    </row>
    <row r="810" ht="15">
      <c r="F810"/>
    </row>
    <row r="811" ht="15">
      <c r="F811"/>
    </row>
    <row r="812" ht="15">
      <c r="F812"/>
    </row>
    <row r="813" ht="15">
      <c r="F813"/>
    </row>
    <row r="814" ht="15">
      <c r="F814"/>
    </row>
    <row r="815" ht="15">
      <c r="F815"/>
    </row>
    <row r="816" ht="15">
      <c r="F816"/>
    </row>
    <row r="817" ht="15">
      <c r="F817"/>
    </row>
    <row r="818" ht="15">
      <c r="F818"/>
    </row>
    <row r="819" ht="15">
      <c r="F819"/>
    </row>
    <row r="820" ht="15">
      <c r="F820"/>
    </row>
    <row r="821" ht="15">
      <c r="F821"/>
    </row>
    <row r="822" ht="15">
      <c r="F822"/>
    </row>
    <row r="823" ht="15">
      <c r="F823"/>
    </row>
    <row r="824" ht="15">
      <c r="F824"/>
    </row>
    <row r="825" ht="15">
      <c r="F825"/>
    </row>
    <row r="826" ht="15">
      <c r="F826"/>
    </row>
    <row r="827" ht="15">
      <c r="F827"/>
    </row>
    <row r="828" ht="15">
      <c r="F828"/>
    </row>
    <row r="829" ht="15">
      <c r="F829"/>
    </row>
    <row r="830" ht="15">
      <c r="F830"/>
    </row>
    <row r="831" ht="15">
      <c r="F831"/>
    </row>
    <row r="832" ht="15">
      <c r="F832"/>
    </row>
    <row r="833" ht="15">
      <c r="F833"/>
    </row>
    <row r="834" ht="15">
      <c r="F834"/>
    </row>
    <row r="835" ht="15">
      <c r="F835"/>
    </row>
    <row r="836" ht="15">
      <c r="F836"/>
    </row>
    <row r="837" ht="15">
      <c r="F837"/>
    </row>
    <row r="838" ht="15">
      <c r="F838"/>
    </row>
    <row r="839" ht="15">
      <c r="F839"/>
    </row>
    <row r="840" ht="15">
      <c r="F840"/>
    </row>
    <row r="841" ht="15">
      <c r="F841"/>
    </row>
    <row r="842" ht="15">
      <c r="F842"/>
    </row>
    <row r="843" ht="15">
      <c r="F843"/>
    </row>
    <row r="844" ht="15">
      <c r="F844"/>
    </row>
    <row r="845" ht="15">
      <c r="F845"/>
    </row>
    <row r="846" ht="15">
      <c r="F846"/>
    </row>
    <row r="847" ht="15">
      <c r="F847"/>
    </row>
    <row r="848" ht="15">
      <c r="F848"/>
    </row>
    <row r="849" ht="15">
      <c r="F849"/>
    </row>
    <row r="850" ht="15">
      <c r="F850"/>
    </row>
    <row r="851" ht="15">
      <c r="F851"/>
    </row>
    <row r="852" ht="15">
      <c r="F852"/>
    </row>
    <row r="853" ht="15">
      <c r="F853"/>
    </row>
    <row r="854" ht="15">
      <c r="F854"/>
    </row>
    <row r="855" ht="15">
      <c r="F855"/>
    </row>
    <row r="856" ht="15">
      <c r="F856"/>
    </row>
    <row r="857" ht="15">
      <c r="F857"/>
    </row>
    <row r="858" ht="15">
      <c r="F858"/>
    </row>
    <row r="859" ht="15">
      <c r="F859"/>
    </row>
    <row r="860" ht="15">
      <c r="F860"/>
    </row>
    <row r="861" ht="15">
      <c r="F861"/>
    </row>
    <row r="862" ht="15">
      <c r="F862"/>
    </row>
    <row r="863" ht="15">
      <c r="F863"/>
    </row>
    <row r="864" ht="15">
      <c r="F864"/>
    </row>
    <row r="865" ht="15">
      <c r="F865"/>
    </row>
    <row r="866" ht="15">
      <c r="F866"/>
    </row>
    <row r="867" ht="15">
      <c r="F867"/>
    </row>
    <row r="868" ht="15">
      <c r="F868"/>
    </row>
    <row r="869" ht="15">
      <c r="F869"/>
    </row>
    <row r="870" ht="15">
      <c r="F870"/>
    </row>
    <row r="871" ht="15">
      <c r="F871"/>
    </row>
    <row r="872" ht="15">
      <c r="F872"/>
    </row>
    <row r="873" ht="15">
      <c r="F873"/>
    </row>
    <row r="874" ht="15">
      <c r="F874"/>
    </row>
    <row r="875" ht="15">
      <c r="F875"/>
    </row>
    <row r="876" ht="15">
      <c r="F876"/>
    </row>
    <row r="877" ht="15">
      <c r="F877"/>
    </row>
    <row r="878" ht="15">
      <c r="F878"/>
    </row>
    <row r="879" ht="15">
      <c r="F879"/>
    </row>
    <row r="880" ht="15">
      <c r="F880"/>
    </row>
    <row r="881" ht="15">
      <c r="F881"/>
    </row>
    <row r="882" ht="15">
      <c r="F882"/>
    </row>
    <row r="883" ht="15">
      <c r="F883"/>
    </row>
    <row r="884" ht="15">
      <c r="F884"/>
    </row>
    <row r="885" ht="15">
      <c r="F885"/>
    </row>
    <row r="886" ht="15">
      <c r="F886"/>
    </row>
    <row r="887" ht="15">
      <c r="F887"/>
    </row>
    <row r="888" ht="15">
      <c r="F888"/>
    </row>
    <row r="889" ht="15">
      <c r="F889"/>
    </row>
    <row r="890" ht="15">
      <c r="F890"/>
    </row>
    <row r="891" ht="15">
      <c r="F891"/>
    </row>
    <row r="892" ht="15">
      <c r="F892"/>
    </row>
    <row r="893" ht="15">
      <c r="F893"/>
    </row>
    <row r="894" ht="15">
      <c r="F894"/>
    </row>
    <row r="895" ht="15">
      <c r="F895"/>
    </row>
    <row r="896" ht="15">
      <c r="F896"/>
    </row>
    <row r="897" ht="15">
      <c r="F897"/>
    </row>
    <row r="898" ht="15">
      <c r="F898"/>
    </row>
    <row r="899" ht="15">
      <c r="F899"/>
    </row>
    <row r="900" ht="15">
      <c r="F900"/>
    </row>
    <row r="901" ht="15">
      <c r="F901"/>
    </row>
    <row r="902" ht="15">
      <c r="F902"/>
    </row>
    <row r="903" ht="15">
      <c r="F903"/>
    </row>
    <row r="904" ht="15">
      <c r="F904"/>
    </row>
    <row r="905" ht="15">
      <c r="F905"/>
    </row>
    <row r="906" ht="15">
      <c r="F906"/>
    </row>
    <row r="907" ht="15">
      <c r="F907"/>
    </row>
    <row r="908" ht="15">
      <c r="F908"/>
    </row>
    <row r="909" ht="15">
      <c r="F909"/>
    </row>
    <row r="910" ht="15">
      <c r="F910"/>
    </row>
    <row r="911" ht="15">
      <c r="F911"/>
    </row>
    <row r="912" ht="15">
      <c r="F912"/>
    </row>
    <row r="913" ht="15">
      <c r="F913"/>
    </row>
    <row r="914" ht="15">
      <c r="F914"/>
    </row>
    <row r="915" ht="15">
      <c r="F915"/>
    </row>
    <row r="916" ht="15">
      <c r="F916"/>
    </row>
    <row r="917" ht="15">
      <c r="F917"/>
    </row>
    <row r="918" ht="15">
      <c r="F918"/>
    </row>
    <row r="919" ht="15">
      <c r="F919"/>
    </row>
    <row r="920" ht="15">
      <c r="F920"/>
    </row>
    <row r="921" ht="15">
      <c r="F921"/>
    </row>
    <row r="922" ht="15">
      <c r="F922"/>
    </row>
    <row r="923" ht="15">
      <c r="F923"/>
    </row>
    <row r="924" ht="15">
      <c r="F924"/>
    </row>
    <row r="925" ht="15">
      <c r="F925"/>
    </row>
    <row r="926" ht="15">
      <c r="F926"/>
    </row>
    <row r="927" ht="15">
      <c r="F927"/>
    </row>
    <row r="928" ht="15">
      <c r="F928"/>
    </row>
    <row r="929" ht="15">
      <c r="F929"/>
    </row>
    <row r="930" ht="15">
      <c r="F930"/>
    </row>
    <row r="931" ht="15">
      <c r="F931"/>
    </row>
    <row r="932" ht="15">
      <c r="F932"/>
    </row>
    <row r="933" ht="15">
      <c r="F933"/>
    </row>
    <row r="934" ht="15">
      <c r="F934"/>
    </row>
    <row r="935" ht="15">
      <c r="F935"/>
    </row>
    <row r="936" ht="15">
      <c r="F936"/>
    </row>
    <row r="937" ht="15">
      <c r="F937"/>
    </row>
    <row r="938" ht="15">
      <c r="F938"/>
    </row>
    <row r="939" ht="15">
      <c r="F939"/>
    </row>
    <row r="940" ht="15">
      <c r="F940"/>
    </row>
    <row r="941" ht="15">
      <c r="F941"/>
    </row>
    <row r="942" ht="15">
      <c r="F942"/>
    </row>
    <row r="943" ht="15">
      <c r="F943"/>
    </row>
    <row r="944" ht="15">
      <c r="F944"/>
    </row>
    <row r="945" ht="15">
      <c r="F945"/>
    </row>
    <row r="946" ht="15">
      <c r="F946"/>
    </row>
    <row r="947" ht="15">
      <c r="F947"/>
    </row>
    <row r="948" ht="15">
      <c r="F948"/>
    </row>
    <row r="949" ht="15">
      <c r="F949"/>
    </row>
    <row r="950" ht="15">
      <c r="F950"/>
    </row>
    <row r="951" ht="15">
      <c r="F951"/>
    </row>
    <row r="952" ht="15">
      <c r="F952"/>
    </row>
    <row r="953" ht="15">
      <c r="F953"/>
    </row>
    <row r="954" ht="15">
      <c r="F954"/>
    </row>
    <row r="955" ht="15">
      <c r="F955"/>
    </row>
    <row r="956" ht="15">
      <c r="F956"/>
    </row>
    <row r="957" ht="15">
      <c r="F957"/>
    </row>
    <row r="958" ht="15">
      <c r="F958"/>
    </row>
    <row r="959" ht="15">
      <c r="F959"/>
    </row>
    <row r="960" ht="15">
      <c r="F960"/>
    </row>
    <row r="961" ht="15">
      <c r="F961"/>
    </row>
    <row r="962" ht="15">
      <c r="F962"/>
    </row>
    <row r="963" ht="15">
      <c r="F963"/>
    </row>
    <row r="964" ht="15">
      <c r="F964"/>
    </row>
    <row r="965" ht="15">
      <c r="F965"/>
    </row>
    <row r="966" ht="15">
      <c r="F966"/>
    </row>
    <row r="967" ht="15">
      <c r="F967"/>
    </row>
    <row r="968" ht="15">
      <c r="F968"/>
    </row>
    <row r="969" ht="15">
      <c r="F969"/>
    </row>
    <row r="970" ht="15">
      <c r="F970"/>
    </row>
    <row r="971" ht="15">
      <c r="F971"/>
    </row>
    <row r="972" ht="15">
      <c r="F972"/>
    </row>
    <row r="973" ht="15">
      <c r="F973"/>
    </row>
    <row r="974" ht="15">
      <c r="F974"/>
    </row>
    <row r="975" ht="15">
      <c r="F975"/>
    </row>
    <row r="976" ht="15">
      <c r="F976"/>
    </row>
    <row r="977" ht="15">
      <c r="F977"/>
    </row>
    <row r="978" ht="15">
      <c r="F978"/>
    </row>
    <row r="979" ht="15">
      <c r="F979"/>
    </row>
    <row r="980" ht="15">
      <c r="F980"/>
    </row>
    <row r="981" ht="15">
      <c r="F981"/>
    </row>
    <row r="982" ht="15">
      <c r="F982"/>
    </row>
    <row r="983" ht="15">
      <c r="F983"/>
    </row>
    <row r="984" ht="15">
      <c r="F984"/>
    </row>
    <row r="985" ht="15">
      <c r="F985"/>
    </row>
    <row r="986" ht="15">
      <c r="F986"/>
    </row>
    <row r="987" ht="15">
      <c r="F987"/>
    </row>
    <row r="988" ht="15">
      <c r="F988"/>
    </row>
    <row r="989" ht="15">
      <c r="F989"/>
    </row>
    <row r="990" ht="15">
      <c r="F990"/>
    </row>
    <row r="991" ht="15">
      <c r="F991"/>
    </row>
    <row r="992" ht="15">
      <c r="F992"/>
    </row>
    <row r="993" ht="15">
      <c r="F993"/>
    </row>
    <row r="994" ht="15">
      <c r="F994"/>
    </row>
    <row r="995" ht="15">
      <c r="F995"/>
    </row>
    <row r="996" ht="15">
      <c r="F996"/>
    </row>
    <row r="997" ht="15">
      <c r="F997"/>
    </row>
    <row r="998" ht="15">
      <c r="F998"/>
    </row>
    <row r="999" ht="15">
      <c r="F999"/>
    </row>
    <row r="1000" ht="15">
      <c r="F1000"/>
    </row>
    <row r="1001" ht="15">
      <c r="F1001"/>
    </row>
    <row r="1002" ht="15">
      <c r="F1002"/>
    </row>
    <row r="1003" ht="15">
      <c r="F1003"/>
    </row>
    <row r="1004" ht="15">
      <c r="F1004"/>
    </row>
    <row r="1005" ht="15">
      <c r="F1005"/>
    </row>
    <row r="1006" ht="15">
      <c r="F1006"/>
    </row>
    <row r="1007" ht="15">
      <c r="F1007"/>
    </row>
    <row r="1008" ht="15">
      <c r="F1008"/>
    </row>
    <row r="1009" ht="15">
      <c r="F1009"/>
    </row>
    <row r="1010" ht="15">
      <c r="F1010"/>
    </row>
    <row r="1011" ht="15">
      <c r="F1011"/>
    </row>
    <row r="1012" ht="15">
      <c r="F1012"/>
    </row>
    <row r="1013" ht="15">
      <c r="F1013"/>
    </row>
    <row r="1014" ht="15">
      <c r="F1014"/>
    </row>
    <row r="1015" ht="15">
      <c r="F1015"/>
    </row>
    <row r="1016" ht="15">
      <c r="F1016"/>
    </row>
    <row r="1017" ht="15">
      <c r="F1017"/>
    </row>
    <row r="1018" ht="15">
      <c r="F1018"/>
    </row>
    <row r="1019" ht="15">
      <c r="F1019"/>
    </row>
    <row r="1020" ht="15">
      <c r="F1020"/>
    </row>
    <row r="1021" ht="15">
      <c r="F1021"/>
    </row>
    <row r="1022" ht="15">
      <c r="F1022"/>
    </row>
    <row r="1023" ht="15">
      <c r="F1023"/>
    </row>
    <row r="1024" ht="15">
      <c r="F1024"/>
    </row>
    <row r="1025" ht="15">
      <c r="F1025"/>
    </row>
    <row r="1026" ht="15">
      <c r="F1026"/>
    </row>
    <row r="1027" ht="15">
      <c r="F1027"/>
    </row>
    <row r="1028" ht="15">
      <c r="F1028"/>
    </row>
    <row r="1029" ht="15">
      <c r="F1029"/>
    </row>
    <row r="1030" ht="15">
      <c r="F1030"/>
    </row>
    <row r="1031" ht="15">
      <c r="F1031"/>
    </row>
    <row r="1032" ht="15">
      <c r="F1032"/>
    </row>
    <row r="1033" ht="15">
      <c r="F1033"/>
    </row>
    <row r="1034" ht="15">
      <c r="F1034"/>
    </row>
    <row r="1035" ht="15">
      <c r="F1035"/>
    </row>
    <row r="1036" ht="15">
      <c r="F1036"/>
    </row>
    <row r="1037" ht="15">
      <c r="F1037"/>
    </row>
    <row r="1038" ht="15">
      <c r="F1038"/>
    </row>
    <row r="1039" ht="15">
      <c r="F1039"/>
    </row>
    <row r="1040" ht="15">
      <c r="F1040"/>
    </row>
    <row r="1041" ht="15">
      <c r="F1041"/>
    </row>
    <row r="1042" ht="15">
      <c r="F1042"/>
    </row>
    <row r="1043" ht="15">
      <c r="F1043"/>
    </row>
    <row r="1044" ht="15">
      <c r="F1044"/>
    </row>
    <row r="1045" ht="15">
      <c r="F1045"/>
    </row>
    <row r="1046" ht="15">
      <c r="F1046"/>
    </row>
    <row r="1047" ht="15">
      <c r="F1047"/>
    </row>
    <row r="1048" ht="15">
      <c r="F1048"/>
    </row>
    <row r="1049" ht="15">
      <c r="F1049"/>
    </row>
    <row r="1050" ht="15">
      <c r="F1050"/>
    </row>
    <row r="1051" ht="15">
      <c r="F1051"/>
    </row>
    <row r="1052" ht="15">
      <c r="F1052"/>
    </row>
    <row r="1053" ht="15">
      <c r="F1053"/>
    </row>
    <row r="1054" ht="15">
      <c r="F1054"/>
    </row>
    <row r="1055" ht="15">
      <c r="F1055"/>
    </row>
    <row r="1056" ht="15">
      <c r="F1056"/>
    </row>
    <row r="1057" ht="15">
      <c r="F1057"/>
    </row>
    <row r="1058" ht="15">
      <c r="F1058"/>
    </row>
    <row r="1059" ht="15">
      <c r="F1059"/>
    </row>
    <row r="1060" ht="15">
      <c r="F1060"/>
    </row>
    <row r="1061" ht="15">
      <c r="F1061"/>
    </row>
    <row r="1062" ht="15">
      <c r="F1062"/>
    </row>
    <row r="1063" ht="15">
      <c r="F1063"/>
    </row>
    <row r="1064" ht="15">
      <c r="F1064"/>
    </row>
    <row r="1065" ht="15">
      <c r="F1065"/>
    </row>
    <row r="1066" ht="15">
      <c r="F1066"/>
    </row>
    <row r="1067" ht="15">
      <c r="F1067"/>
    </row>
    <row r="1068" ht="15">
      <c r="F1068"/>
    </row>
    <row r="1069" ht="15">
      <c r="F1069"/>
    </row>
    <row r="1070" ht="15">
      <c r="F1070"/>
    </row>
    <row r="1071" ht="15">
      <c r="F1071"/>
    </row>
    <row r="1072" ht="15">
      <c r="F1072"/>
    </row>
    <row r="1073" ht="15">
      <c r="F1073"/>
    </row>
    <row r="1074" ht="15">
      <c r="F1074"/>
    </row>
    <row r="1075" ht="15">
      <c r="F1075"/>
    </row>
    <row r="1076" ht="15">
      <c r="F1076"/>
    </row>
    <row r="1077" ht="15">
      <c r="F1077"/>
    </row>
    <row r="1078" ht="15">
      <c r="F1078"/>
    </row>
    <row r="1079" ht="15">
      <c r="F1079"/>
    </row>
    <row r="1080" ht="15">
      <c r="F1080"/>
    </row>
    <row r="1081" ht="15">
      <c r="F1081"/>
    </row>
    <row r="1082" ht="15">
      <c r="F1082"/>
    </row>
    <row r="1083" ht="15">
      <c r="F1083"/>
    </row>
    <row r="1084" ht="15">
      <c r="F1084"/>
    </row>
    <row r="1085" ht="15">
      <c r="F1085"/>
    </row>
    <row r="1086" ht="15">
      <c r="F1086"/>
    </row>
    <row r="1087" ht="15">
      <c r="F1087"/>
    </row>
    <row r="1088" ht="15">
      <c r="F1088"/>
    </row>
    <row r="1089" ht="15">
      <c r="F1089"/>
    </row>
    <row r="1090" ht="15">
      <c r="F1090"/>
    </row>
    <row r="1091" ht="15">
      <c r="F1091"/>
    </row>
    <row r="1092" ht="15">
      <c r="F1092"/>
    </row>
    <row r="1093" ht="15">
      <c r="F1093"/>
    </row>
    <row r="1094" ht="15">
      <c r="F1094"/>
    </row>
    <row r="1095" ht="15">
      <c r="F1095"/>
    </row>
    <row r="1096" ht="15">
      <c r="F1096"/>
    </row>
    <row r="1097" ht="15">
      <c r="F1097"/>
    </row>
    <row r="1098" ht="15">
      <c r="F1098"/>
    </row>
    <row r="1099" ht="15">
      <c r="F1099"/>
    </row>
    <row r="1100" ht="15">
      <c r="F1100"/>
    </row>
    <row r="1101" ht="15">
      <c r="F1101"/>
    </row>
    <row r="1102" ht="15">
      <c r="F1102"/>
    </row>
    <row r="1103" ht="15">
      <c r="F1103"/>
    </row>
    <row r="1104" ht="15">
      <c r="F1104"/>
    </row>
    <row r="1105" ht="15">
      <c r="F1105"/>
    </row>
    <row r="1106" ht="15">
      <c r="F1106"/>
    </row>
    <row r="1107" ht="15">
      <c r="F1107"/>
    </row>
    <row r="1108" ht="15">
      <c r="F1108"/>
    </row>
    <row r="1109" ht="15">
      <c r="F1109"/>
    </row>
    <row r="1110" ht="15">
      <c r="F1110"/>
    </row>
    <row r="1111" ht="15">
      <c r="F1111"/>
    </row>
    <row r="1112" ht="15">
      <c r="F1112"/>
    </row>
    <row r="1113" ht="15">
      <c r="F1113"/>
    </row>
    <row r="1114" ht="15">
      <c r="F1114"/>
    </row>
    <row r="1115" ht="15">
      <c r="F1115"/>
    </row>
    <row r="1116" ht="15">
      <c r="F1116"/>
    </row>
    <row r="1117" ht="15">
      <c r="F1117"/>
    </row>
    <row r="1118" ht="15">
      <c r="F1118"/>
    </row>
    <row r="1119" ht="15">
      <c r="F1119"/>
    </row>
    <row r="1120" ht="15">
      <c r="F1120"/>
    </row>
    <row r="1121" ht="15">
      <c r="F1121"/>
    </row>
    <row r="1122" ht="15">
      <c r="F1122"/>
    </row>
    <row r="1123" ht="15">
      <c r="F1123"/>
    </row>
    <row r="1124" ht="15">
      <c r="F1124"/>
    </row>
    <row r="1125" ht="15">
      <c r="F1125"/>
    </row>
    <row r="1126" ht="15">
      <c r="F1126"/>
    </row>
    <row r="1127" ht="15">
      <c r="F1127"/>
    </row>
    <row r="1128" ht="15">
      <c r="F1128"/>
    </row>
    <row r="1129" ht="15">
      <c r="F1129"/>
    </row>
    <row r="1130" ht="15">
      <c r="F1130"/>
    </row>
    <row r="1131" ht="15">
      <c r="F1131"/>
    </row>
    <row r="1132" ht="15">
      <c r="F1132"/>
    </row>
    <row r="1133" ht="15">
      <c r="F1133"/>
    </row>
    <row r="1134" ht="15">
      <c r="F1134"/>
    </row>
    <row r="1135" ht="15">
      <c r="F1135"/>
    </row>
    <row r="1136" ht="15">
      <c r="F1136"/>
    </row>
    <row r="1137" ht="15">
      <c r="F1137"/>
    </row>
    <row r="1138" ht="15">
      <c r="F1138"/>
    </row>
    <row r="1139" ht="15">
      <c r="F1139"/>
    </row>
    <row r="1140" ht="15">
      <c r="F1140"/>
    </row>
    <row r="1141" ht="15">
      <c r="F1141"/>
    </row>
    <row r="1142" ht="15">
      <c r="F1142"/>
    </row>
    <row r="1143" ht="15">
      <c r="F1143"/>
    </row>
    <row r="1144" ht="15">
      <c r="F1144"/>
    </row>
    <row r="1145" ht="15">
      <c r="F1145"/>
    </row>
    <row r="1146" ht="15">
      <c r="F1146"/>
    </row>
    <row r="1147" ht="15">
      <c r="F1147"/>
    </row>
    <row r="1148" ht="15">
      <c r="F1148"/>
    </row>
    <row r="1149" ht="15">
      <c r="F1149"/>
    </row>
    <row r="1150" ht="15">
      <c r="F1150"/>
    </row>
    <row r="1151" ht="15">
      <c r="F1151"/>
    </row>
    <row r="1152" ht="15">
      <c r="F1152"/>
    </row>
    <row r="1153" ht="15">
      <c r="F1153"/>
    </row>
    <row r="1154" ht="15">
      <c r="F1154"/>
    </row>
    <row r="1155" ht="15">
      <c r="F1155"/>
    </row>
    <row r="1156" ht="15">
      <c r="F1156"/>
    </row>
    <row r="1157" ht="15">
      <c r="F1157"/>
    </row>
    <row r="1158" ht="15">
      <c r="F1158"/>
    </row>
    <row r="1159" ht="15">
      <c r="F1159"/>
    </row>
    <row r="1160" ht="15">
      <c r="F1160"/>
    </row>
    <row r="1161" ht="15">
      <c r="F1161"/>
    </row>
    <row r="1162" ht="15">
      <c r="F1162"/>
    </row>
    <row r="1163" ht="15">
      <c r="F1163"/>
    </row>
    <row r="1164" ht="15">
      <c r="F1164"/>
    </row>
    <row r="1165" ht="15">
      <c r="F1165"/>
    </row>
    <row r="1166" ht="15">
      <c r="F1166"/>
    </row>
    <row r="1167" ht="15">
      <c r="F1167"/>
    </row>
    <row r="1168" ht="15">
      <c r="F1168"/>
    </row>
    <row r="1169" ht="15">
      <c r="F1169"/>
    </row>
    <row r="1170" ht="15">
      <c r="F1170"/>
    </row>
    <row r="1171" ht="15">
      <c r="F1171"/>
    </row>
    <row r="1172" ht="15">
      <c r="F1172"/>
    </row>
    <row r="1173" ht="15">
      <c r="F1173"/>
    </row>
    <row r="1174" ht="15">
      <c r="F1174"/>
    </row>
    <row r="1175" ht="15">
      <c r="F1175"/>
    </row>
    <row r="1176" ht="15">
      <c r="F1176"/>
    </row>
    <row r="1177" ht="15">
      <c r="F1177"/>
    </row>
    <row r="1178" ht="15">
      <c r="F1178"/>
    </row>
    <row r="1179" ht="15">
      <c r="F1179"/>
    </row>
    <row r="1180" ht="15">
      <c r="F1180"/>
    </row>
    <row r="1181" ht="15">
      <c r="F1181"/>
    </row>
    <row r="1182" ht="15">
      <c r="F1182"/>
    </row>
    <row r="1183" ht="15">
      <c r="F1183"/>
    </row>
    <row r="1184" ht="15">
      <c r="F1184"/>
    </row>
    <row r="1185" ht="15">
      <c r="F1185"/>
    </row>
    <row r="1186" ht="15">
      <c r="F1186"/>
    </row>
    <row r="1187" ht="15">
      <c r="F1187"/>
    </row>
    <row r="1188" ht="15">
      <c r="F1188"/>
    </row>
    <row r="1189" ht="15">
      <c r="F1189"/>
    </row>
    <row r="1190" ht="15">
      <c r="F1190"/>
    </row>
    <row r="1191" ht="15">
      <c r="F1191"/>
    </row>
    <row r="1192" ht="15">
      <c r="F1192"/>
    </row>
    <row r="1193" ht="15">
      <c r="F1193"/>
    </row>
    <row r="1194" ht="15">
      <c r="F1194"/>
    </row>
    <row r="1195" ht="15">
      <c r="F1195"/>
    </row>
    <row r="1196" ht="15">
      <c r="F1196"/>
    </row>
    <row r="1197" ht="15">
      <c r="F1197"/>
    </row>
    <row r="1198" ht="15">
      <c r="F1198"/>
    </row>
    <row r="1199" ht="15">
      <c r="F1199"/>
    </row>
    <row r="1200" ht="15">
      <c r="F1200"/>
    </row>
    <row r="1201" ht="15">
      <c r="F1201"/>
    </row>
    <row r="1202" ht="15">
      <c r="F1202"/>
    </row>
    <row r="1203" ht="15">
      <c r="F1203"/>
    </row>
    <row r="1204" ht="15">
      <c r="F1204"/>
    </row>
    <row r="1205" ht="15">
      <c r="F1205"/>
    </row>
    <row r="1206" ht="15">
      <c r="F1206"/>
    </row>
    <row r="1207" ht="15">
      <c r="F1207"/>
    </row>
    <row r="1208" ht="15">
      <c r="F1208"/>
    </row>
    <row r="1209" ht="15">
      <c r="F1209"/>
    </row>
    <row r="1210" ht="15">
      <c r="F1210"/>
    </row>
    <row r="1211" ht="15">
      <c r="F1211"/>
    </row>
    <row r="1212" ht="15">
      <c r="F1212"/>
    </row>
    <row r="1213" ht="15">
      <c r="F1213"/>
    </row>
    <row r="1214" ht="15">
      <c r="F1214"/>
    </row>
    <row r="1215" ht="15">
      <c r="F1215"/>
    </row>
    <row r="1216" ht="15">
      <c r="F1216"/>
    </row>
    <row r="1217" ht="15">
      <c r="F1217"/>
    </row>
    <row r="1218" ht="15">
      <c r="F1218"/>
    </row>
    <row r="1219" ht="15">
      <c r="F1219"/>
    </row>
    <row r="1220" ht="15">
      <c r="F1220"/>
    </row>
    <row r="1221" ht="15">
      <c r="F1221"/>
    </row>
    <row r="1222" ht="15">
      <c r="F1222"/>
    </row>
    <row r="1223" ht="15">
      <c r="F1223"/>
    </row>
    <row r="1224" ht="15">
      <c r="F1224"/>
    </row>
    <row r="1225" ht="15">
      <c r="F1225"/>
    </row>
    <row r="1226" ht="15">
      <c r="F1226"/>
    </row>
    <row r="1227" ht="15">
      <c r="F1227"/>
    </row>
    <row r="1228" ht="15">
      <c r="F1228"/>
    </row>
    <row r="1229" ht="15">
      <c r="F1229"/>
    </row>
    <row r="1230" ht="15">
      <c r="F1230"/>
    </row>
    <row r="1231" ht="15">
      <c r="F1231"/>
    </row>
    <row r="1232" ht="15">
      <c r="F1232"/>
    </row>
    <row r="1233" ht="15">
      <c r="F1233"/>
    </row>
    <row r="1234" ht="15">
      <c r="F1234"/>
    </row>
    <row r="1235" ht="15">
      <c r="F1235"/>
    </row>
    <row r="1236" ht="15">
      <c r="F1236"/>
    </row>
    <row r="1237" ht="15">
      <c r="F1237"/>
    </row>
    <row r="1238" ht="15">
      <c r="F1238"/>
    </row>
    <row r="1239" ht="15">
      <c r="F1239"/>
    </row>
    <row r="1240" ht="15">
      <c r="F1240"/>
    </row>
    <row r="1241" ht="15">
      <c r="F1241"/>
    </row>
    <row r="1242" ht="15">
      <c r="F1242"/>
    </row>
    <row r="1243" ht="15">
      <c r="F1243"/>
    </row>
    <row r="1244" ht="15">
      <c r="F1244"/>
    </row>
    <row r="1245" ht="15">
      <c r="F1245"/>
    </row>
    <row r="1246" ht="15">
      <c r="F1246"/>
    </row>
    <row r="1247" ht="15">
      <c r="F1247"/>
    </row>
    <row r="1248" ht="15">
      <c r="F1248"/>
    </row>
    <row r="1249" ht="15">
      <c r="F1249"/>
    </row>
    <row r="1250" ht="15">
      <c r="F1250"/>
    </row>
    <row r="1251" ht="15">
      <c r="F1251"/>
    </row>
    <row r="1252" ht="15">
      <c r="F1252"/>
    </row>
    <row r="1253" ht="15">
      <c r="F1253"/>
    </row>
    <row r="1254" ht="15">
      <c r="F1254"/>
    </row>
    <row r="1255" ht="15">
      <c r="F1255"/>
    </row>
    <row r="1256" ht="15">
      <c r="F1256"/>
    </row>
    <row r="1257" ht="15">
      <c r="F1257"/>
    </row>
    <row r="1258" ht="15">
      <c r="F1258"/>
    </row>
    <row r="1259" ht="15">
      <c r="F1259"/>
    </row>
    <row r="1260" ht="15">
      <c r="F1260"/>
    </row>
    <row r="1261" ht="15">
      <c r="F1261"/>
    </row>
    <row r="1262" ht="15">
      <c r="F1262"/>
    </row>
    <row r="1263" ht="15">
      <c r="F1263"/>
    </row>
    <row r="1264" ht="15">
      <c r="F1264"/>
    </row>
    <row r="1265" ht="15">
      <c r="F1265"/>
    </row>
    <row r="1266" ht="15">
      <c r="F1266"/>
    </row>
    <row r="1267" ht="15">
      <c r="F1267"/>
    </row>
    <row r="1268" ht="15">
      <c r="F1268"/>
    </row>
    <row r="1269" ht="15">
      <c r="F1269"/>
    </row>
    <row r="1270" ht="15">
      <c r="F1270"/>
    </row>
    <row r="1271" ht="15">
      <c r="F1271"/>
    </row>
    <row r="1272" ht="15">
      <c r="F1272"/>
    </row>
    <row r="1273" ht="15">
      <c r="F1273"/>
    </row>
    <row r="1274" ht="15">
      <c r="F1274"/>
    </row>
    <row r="1275" ht="15">
      <c r="F1275"/>
    </row>
    <row r="1276" ht="15">
      <c r="F1276"/>
    </row>
    <row r="1277" ht="15">
      <c r="F1277"/>
    </row>
    <row r="1278" ht="15">
      <c r="F1278"/>
    </row>
    <row r="1279" ht="15">
      <c r="F1279"/>
    </row>
    <row r="1280" ht="15">
      <c r="F1280"/>
    </row>
    <row r="1281" ht="15">
      <c r="F1281"/>
    </row>
    <row r="1282" ht="15">
      <c r="F1282"/>
    </row>
    <row r="1283" ht="15">
      <c r="F1283"/>
    </row>
    <row r="1284" ht="15">
      <c r="F1284"/>
    </row>
    <row r="1285" ht="15">
      <c r="F1285"/>
    </row>
    <row r="1286" ht="15">
      <c r="F1286"/>
    </row>
    <row r="1287" ht="15">
      <c r="F1287"/>
    </row>
    <row r="1288" ht="15">
      <c r="F1288"/>
    </row>
    <row r="1289" ht="15">
      <c r="F1289"/>
    </row>
    <row r="1290" ht="15">
      <c r="F1290"/>
    </row>
    <row r="1291" ht="15">
      <c r="F1291"/>
    </row>
    <row r="1292" ht="15">
      <c r="F1292"/>
    </row>
    <row r="1293" ht="15">
      <c r="F1293"/>
    </row>
    <row r="1294" ht="15">
      <c r="F1294"/>
    </row>
    <row r="1295" ht="15">
      <c r="F1295"/>
    </row>
    <row r="1296" ht="15">
      <c r="F1296"/>
    </row>
    <row r="1297" ht="15">
      <c r="F1297"/>
    </row>
    <row r="1298" ht="15">
      <c r="F1298"/>
    </row>
    <row r="1299" ht="15">
      <c r="F1299"/>
    </row>
    <row r="1300" ht="15">
      <c r="F1300"/>
    </row>
    <row r="1301" ht="15">
      <c r="F1301"/>
    </row>
    <row r="1302" ht="15">
      <c r="F1302"/>
    </row>
    <row r="1303" ht="15">
      <c r="F1303"/>
    </row>
    <row r="1304" ht="15">
      <c r="F1304"/>
    </row>
    <row r="1305" ht="15">
      <c r="F1305"/>
    </row>
    <row r="1306" ht="15">
      <c r="F1306"/>
    </row>
    <row r="1307" ht="15">
      <c r="F1307"/>
    </row>
    <row r="1308" ht="15">
      <c r="F1308"/>
    </row>
    <row r="1309" ht="15">
      <c r="F1309"/>
    </row>
    <row r="1310" ht="15">
      <c r="F1310"/>
    </row>
    <row r="1311" ht="15">
      <c r="F1311"/>
    </row>
    <row r="1312" ht="15">
      <c r="F1312"/>
    </row>
    <row r="1313" ht="15">
      <c r="F1313"/>
    </row>
    <row r="1314" ht="15">
      <c r="F1314"/>
    </row>
    <row r="1315" ht="15">
      <c r="F1315"/>
    </row>
    <row r="1316" ht="15">
      <c r="F1316"/>
    </row>
    <row r="1317" ht="15">
      <c r="F1317"/>
    </row>
    <row r="1318" ht="15">
      <c r="F1318"/>
    </row>
    <row r="1319" ht="15">
      <c r="F1319"/>
    </row>
    <row r="1320" ht="15">
      <c r="F1320"/>
    </row>
    <row r="1321" ht="15">
      <c r="F1321"/>
    </row>
    <row r="1322" ht="15">
      <c r="F1322"/>
    </row>
    <row r="1323" ht="15">
      <c r="F1323"/>
    </row>
    <row r="1324" ht="15">
      <c r="F1324"/>
    </row>
    <row r="1325" ht="15">
      <c r="F1325"/>
    </row>
    <row r="1326" ht="15">
      <c r="F1326"/>
    </row>
    <row r="1327" ht="15">
      <c r="F1327"/>
    </row>
    <row r="1328" ht="15">
      <c r="F1328"/>
    </row>
    <row r="1329" ht="15">
      <c r="F1329"/>
    </row>
    <row r="1330" ht="15">
      <c r="F1330"/>
    </row>
    <row r="1331" ht="15">
      <c r="F1331"/>
    </row>
    <row r="1332" ht="15">
      <c r="F1332"/>
    </row>
    <row r="1333" ht="15">
      <c r="F1333"/>
    </row>
    <row r="1334" ht="15">
      <c r="F1334"/>
    </row>
    <row r="1335" ht="15">
      <c r="F1335"/>
    </row>
    <row r="1336" ht="15">
      <c r="F1336"/>
    </row>
    <row r="1337" ht="15">
      <c r="F1337"/>
    </row>
    <row r="1338" ht="15">
      <c r="F1338"/>
    </row>
    <row r="1339" ht="15">
      <c r="F1339"/>
    </row>
    <row r="1340" ht="15">
      <c r="F1340"/>
    </row>
    <row r="1341" ht="15">
      <c r="F1341"/>
    </row>
    <row r="1342" ht="15">
      <c r="F1342"/>
    </row>
    <row r="1343" ht="15">
      <c r="F1343"/>
    </row>
    <row r="1344" ht="15">
      <c r="F1344"/>
    </row>
    <row r="1345" ht="15">
      <c r="F1345"/>
    </row>
    <row r="1346" ht="15">
      <c r="F1346"/>
    </row>
    <row r="1347" ht="15">
      <c r="F1347"/>
    </row>
    <row r="1348" ht="15">
      <c r="F1348"/>
    </row>
    <row r="1349" ht="15">
      <c r="F1349"/>
    </row>
    <row r="1350" ht="15">
      <c r="F1350"/>
    </row>
    <row r="1351" ht="15">
      <c r="F1351"/>
    </row>
    <row r="1352" ht="15">
      <c r="F1352"/>
    </row>
    <row r="1353" ht="15">
      <c r="F1353"/>
    </row>
    <row r="1354" ht="15">
      <c r="F1354"/>
    </row>
    <row r="1355" ht="15">
      <c r="F1355"/>
    </row>
    <row r="1356" ht="15">
      <c r="F1356"/>
    </row>
    <row r="1357" ht="15">
      <c r="F1357"/>
    </row>
    <row r="1358" ht="15">
      <c r="F1358"/>
    </row>
    <row r="1359" ht="15">
      <c r="F1359"/>
    </row>
    <row r="1360" ht="15">
      <c r="F1360"/>
    </row>
    <row r="1361" ht="15">
      <c r="F1361"/>
    </row>
    <row r="1362" ht="15">
      <c r="F1362"/>
    </row>
    <row r="1363" ht="15">
      <c r="F1363"/>
    </row>
    <row r="1364" ht="15">
      <c r="F1364"/>
    </row>
    <row r="1365" ht="15">
      <c r="F1365"/>
    </row>
    <row r="1366" ht="15">
      <c r="F1366"/>
    </row>
    <row r="1367" ht="15">
      <c r="F1367"/>
    </row>
    <row r="1368" ht="15">
      <c r="F1368"/>
    </row>
    <row r="1369" ht="15">
      <c r="F1369"/>
    </row>
    <row r="1370" ht="15">
      <c r="F1370"/>
    </row>
    <row r="1371" ht="15">
      <c r="F1371"/>
    </row>
    <row r="1372" ht="15">
      <c r="F1372"/>
    </row>
    <row r="1373" ht="15">
      <c r="F1373"/>
    </row>
    <row r="1374" ht="15">
      <c r="F1374"/>
    </row>
    <row r="1375" ht="15">
      <c r="F1375"/>
    </row>
    <row r="1376" ht="15">
      <c r="F1376"/>
    </row>
    <row r="1377" ht="15">
      <c r="F1377"/>
    </row>
    <row r="1378" ht="15">
      <c r="F1378"/>
    </row>
    <row r="1379" ht="15">
      <c r="F1379"/>
    </row>
    <row r="1380" ht="15">
      <c r="F1380"/>
    </row>
    <row r="1381" ht="15">
      <c r="F1381"/>
    </row>
    <row r="1382" ht="15">
      <c r="F1382"/>
    </row>
    <row r="1383" ht="15">
      <c r="F1383"/>
    </row>
    <row r="1384" ht="15">
      <c r="F1384"/>
    </row>
    <row r="1385" ht="15">
      <c r="F1385"/>
    </row>
    <row r="1386" ht="15">
      <c r="F1386"/>
    </row>
    <row r="1387" ht="15">
      <c r="F1387"/>
    </row>
    <row r="1388" ht="15">
      <c r="F1388"/>
    </row>
    <row r="1389" ht="15">
      <c r="F1389"/>
    </row>
    <row r="1390" ht="15">
      <c r="F1390"/>
    </row>
    <row r="1391" ht="15">
      <c r="F1391"/>
    </row>
    <row r="1392" ht="15">
      <c r="F1392"/>
    </row>
    <row r="1393" ht="15">
      <c r="F1393"/>
    </row>
    <row r="1394" ht="15">
      <c r="F1394"/>
    </row>
    <row r="1395" ht="15">
      <c r="F1395"/>
    </row>
    <row r="1396" ht="15">
      <c r="F1396"/>
    </row>
    <row r="1397" ht="15">
      <c r="F1397"/>
    </row>
    <row r="1398" ht="15">
      <c r="F1398"/>
    </row>
    <row r="1399" ht="15">
      <c r="F1399"/>
    </row>
    <row r="1400" ht="15">
      <c r="F1400"/>
    </row>
    <row r="1401" ht="15">
      <c r="F1401"/>
    </row>
    <row r="1402" ht="15">
      <c r="F1402"/>
    </row>
    <row r="1403" ht="15">
      <c r="F1403"/>
    </row>
    <row r="1404" ht="15">
      <c r="F1404"/>
    </row>
    <row r="1405" ht="15">
      <c r="F1405"/>
    </row>
    <row r="1406" ht="15">
      <c r="F1406"/>
    </row>
    <row r="1407" ht="15">
      <c r="F1407"/>
    </row>
    <row r="1408" ht="15">
      <c r="F1408"/>
    </row>
    <row r="1409" ht="15">
      <c r="F1409"/>
    </row>
    <row r="1410" ht="15">
      <c r="F1410"/>
    </row>
    <row r="1411" ht="15">
      <c r="F1411"/>
    </row>
    <row r="1412" ht="15">
      <c r="F1412"/>
    </row>
    <row r="1413" ht="15">
      <c r="F1413"/>
    </row>
    <row r="1414" ht="15">
      <c r="F1414"/>
    </row>
    <row r="1415" ht="15">
      <c r="F1415"/>
    </row>
    <row r="1416" ht="15">
      <c r="F1416"/>
    </row>
    <row r="1417" ht="15">
      <c r="F1417"/>
    </row>
    <row r="1418" ht="15">
      <c r="F1418"/>
    </row>
    <row r="1419" ht="15">
      <c r="F1419"/>
    </row>
    <row r="1420" ht="15">
      <c r="F1420"/>
    </row>
    <row r="1421" ht="15">
      <c r="F1421"/>
    </row>
    <row r="1422" ht="15">
      <c r="F1422"/>
    </row>
    <row r="1423" ht="15">
      <c r="F1423"/>
    </row>
    <row r="1424" ht="15">
      <c r="F1424"/>
    </row>
    <row r="1425" ht="15">
      <c r="F1425"/>
    </row>
    <row r="1426" ht="15">
      <c r="F1426"/>
    </row>
    <row r="1427" ht="15">
      <c r="F1427"/>
    </row>
    <row r="1428" ht="15">
      <c r="F1428"/>
    </row>
    <row r="1429" ht="15">
      <c r="F1429"/>
    </row>
    <row r="1430" ht="15">
      <c r="F1430"/>
    </row>
    <row r="1431" ht="15">
      <c r="F1431"/>
    </row>
    <row r="1432" ht="15">
      <c r="F1432"/>
    </row>
    <row r="1433" ht="15">
      <c r="F1433"/>
    </row>
    <row r="1434" ht="15">
      <c r="F1434"/>
    </row>
    <row r="1435" ht="15">
      <c r="F1435"/>
    </row>
    <row r="1436" ht="15">
      <c r="F1436"/>
    </row>
    <row r="1437" ht="15">
      <c r="F1437"/>
    </row>
    <row r="1438" ht="15">
      <c r="F1438"/>
    </row>
    <row r="1439" ht="15">
      <c r="F1439"/>
    </row>
    <row r="1440" ht="15">
      <c r="F1440"/>
    </row>
    <row r="1441" ht="15">
      <c r="F1441"/>
    </row>
    <row r="1442" ht="15">
      <c r="F1442"/>
    </row>
    <row r="1443" ht="15">
      <c r="F1443"/>
    </row>
    <row r="1444" ht="15">
      <c r="F1444"/>
    </row>
    <row r="1445" ht="15">
      <c r="F1445"/>
    </row>
    <row r="1446" ht="15">
      <c r="F1446"/>
    </row>
    <row r="1447" ht="15">
      <c r="F1447"/>
    </row>
    <row r="1448" ht="15">
      <c r="F1448"/>
    </row>
    <row r="1449" ht="15">
      <c r="F1449"/>
    </row>
    <row r="1450" ht="15">
      <c r="F1450"/>
    </row>
    <row r="1451" ht="15">
      <c r="F1451"/>
    </row>
    <row r="1452" ht="15">
      <c r="F1452"/>
    </row>
    <row r="1453" ht="15">
      <c r="F1453"/>
    </row>
    <row r="1454" ht="15">
      <c r="F1454"/>
    </row>
    <row r="1455" ht="15">
      <c r="F1455"/>
    </row>
    <row r="1456" ht="15">
      <c r="F1456"/>
    </row>
    <row r="1457" ht="15">
      <c r="F1457"/>
    </row>
    <row r="1458" ht="15">
      <c r="F1458"/>
    </row>
    <row r="1459" ht="15">
      <c r="F1459"/>
    </row>
    <row r="1460" ht="15">
      <c r="F1460"/>
    </row>
    <row r="1461" ht="15">
      <c r="F1461"/>
    </row>
    <row r="1462" ht="15">
      <c r="F1462"/>
    </row>
    <row r="1463" ht="15">
      <c r="F1463"/>
    </row>
    <row r="1464" ht="15">
      <c r="F1464"/>
    </row>
    <row r="1465" ht="15">
      <c r="F1465"/>
    </row>
    <row r="1466" ht="15">
      <c r="F1466"/>
    </row>
    <row r="1467" ht="15">
      <c r="F1467"/>
    </row>
    <row r="1468" ht="15">
      <c r="F1468"/>
    </row>
    <row r="1469" ht="15">
      <c r="F1469"/>
    </row>
    <row r="1470" ht="15">
      <c r="F1470"/>
    </row>
    <row r="1471" ht="15">
      <c r="F1471"/>
    </row>
    <row r="1472" ht="15">
      <c r="F1472"/>
    </row>
    <row r="1473" ht="15">
      <c r="F1473"/>
    </row>
    <row r="1474" ht="15">
      <c r="F1474"/>
    </row>
    <row r="1475" ht="15">
      <c r="F1475"/>
    </row>
    <row r="1476" ht="15">
      <c r="F1476"/>
    </row>
    <row r="1477" ht="15">
      <c r="F1477"/>
    </row>
    <row r="1478" ht="15">
      <c r="F1478"/>
    </row>
    <row r="1479" ht="15">
      <c r="F1479"/>
    </row>
    <row r="1480" ht="15">
      <c r="F1480"/>
    </row>
    <row r="1481" ht="15">
      <c r="F1481"/>
    </row>
    <row r="1482" ht="15">
      <c r="F1482"/>
    </row>
    <row r="1483" ht="15">
      <c r="F1483"/>
    </row>
    <row r="1484" ht="15">
      <c r="F1484"/>
    </row>
    <row r="1485" ht="15">
      <c r="F1485"/>
    </row>
    <row r="1486" ht="15">
      <c r="F1486"/>
    </row>
    <row r="1487" ht="15">
      <c r="F1487"/>
    </row>
    <row r="1488" ht="15">
      <c r="F1488"/>
    </row>
    <row r="1489" ht="15">
      <c r="F1489"/>
    </row>
    <row r="1490" ht="15">
      <c r="F1490"/>
    </row>
    <row r="1491" ht="15">
      <c r="F1491"/>
    </row>
    <row r="1492" ht="15">
      <c r="F1492"/>
    </row>
    <row r="1493" ht="15">
      <c r="F1493"/>
    </row>
    <row r="1494" ht="15">
      <c r="F1494"/>
    </row>
    <row r="1495" ht="15">
      <c r="F1495"/>
    </row>
    <row r="1496" ht="15">
      <c r="F1496"/>
    </row>
    <row r="1497" ht="15">
      <c r="F1497"/>
    </row>
    <row r="1498" ht="15">
      <c r="F1498"/>
    </row>
    <row r="1499" ht="15">
      <c r="F1499"/>
    </row>
    <row r="1500" ht="15">
      <c r="F1500"/>
    </row>
    <row r="1501" ht="15">
      <c r="F1501"/>
    </row>
    <row r="1502" ht="15">
      <c r="F1502"/>
    </row>
  </sheetData>
  <sheetProtection/>
  <mergeCells count="347">
    <mergeCell ref="O332:O333"/>
    <mergeCell ref="L332:L333"/>
    <mergeCell ref="A330:A333"/>
    <mergeCell ref="A341:P341"/>
    <mergeCell ref="A352:K352"/>
    <mergeCell ref="A334:P334"/>
    <mergeCell ref="A335:P335"/>
    <mergeCell ref="H330:H333"/>
    <mergeCell ref="I331:L331"/>
    <mergeCell ref="M331:P331"/>
    <mergeCell ref="B332:B333"/>
    <mergeCell ref="F301:F302"/>
    <mergeCell ref="M332:M333"/>
    <mergeCell ref="D330:D333"/>
    <mergeCell ref="P332:P333"/>
    <mergeCell ref="G330:G331"/>
    <mergeCell ref="C330:C333"/>
    <mergeCell ref="N332:N333"/>
    <mergeCell ref="I332:I333"/>
    <mergeCell ref="J332:J333"/>
    <mergeCell ref="K332:K333"/>
    <mergeCell ref="A326:P326"/>
    <mergeCell ref="A306:P306"/>
    <mergeCell ref="A327:P327"/>
    <mergeCell ref="A305:P305"/>
    <mergeCell ref="A312:P312"/>
    <mergeCell ref="M330:P330"/>
    <mergeCell ref="I330:L330"/>
    <mergeCell ref="E330:E331"/>
    <mergeCell ref="F330:F331"/>
    <mergeCell ref="A328:P328"/>
    <mergeCell ref="I303:I304"/>
    <mergeCell ref="J303:J304"/>
    <mergeCell ref="K303:K304"/>
    <mergeCell ref="N303:N304"/>
    <mergeCell ref="G323:L323"/>
    <mergeCell ref="A325:P325"/>
    <mergeCell ref="O303:O304"/>
    <mergeCell ref="C301:C304"/>
    <mergeCell ref="D301:D304"/>
    <mergeCell ref="E301:E302"/>
    <mergeCell ref="G294:L294"/>
    <mergeCell ref="A296:P296"/>
    <mergeCell ref="A297:P297"/>
    <mergeCell ref="H301:H304"/>
    <mergeCell ref="I301:L301"/>
    <mergeCell ref="I302:L302"/>
    <mergeCell ref="M302:P302"/>
    <mergeCell ref="M301:P301"/>
    <mergeCell ref="L303:L304"/>
    <mergeCell ref="B303:B304"/>
    <mergeCell ref="K274:K275"/>
    <mergeCell ref="L274:L275"/>
    <mergeCell ref="M303:M304"/>
    <mergeCell ref="A298:P298"/>
    <mergeCell ref="A299:P299"/>
    <mergeCell ref="A301:A304"/>
    <mergeCell ref="P303:P304"/>
    <mergeCell ref="A276:P276"/>
    <mergeCell ref="A277:P277"/>
    <mergeCell ref="A283:P283"/>
    <mergeCell ref="A270:P270"/>
    <mergeCell ref="A272:A275"/>
    <mergeCell ref="H272:H275"/>
    <mergeCell ref="I272:L272"/>
    <mergeCell ref="M272:P272"/>
    <mergeCell ref="I273:L273"/>
    <mergeCell ref="M273:P273"/>
    <mergeCell ref="B274:B275"/>
    <mergeCell ref="I274:I275"/>
    <mergeCell ref="J274:J275"/>
    <mergeCell ref="G265:L265"/>
    <mergeCell ref="A267:P267"/>
    <mergeCell ref="A268:P268"/>
    <mergeCell ref="A269:P269"/>
    <mergeCell ref="M274:M275"/>
    <mergeCell ref="N274:N275"/>
    <mergeCell ref="O274:O275"/>
    <mergeCell ref="P274:P275"/>
    <mergeCell ref="C272:C275"/>
    <mergeCell ref="D272:D275"/>
    <mergeCell ref="O245:O246"/>
    <mergeCell ref="J245:J246"/>
    <mergeCell ref="K245:K246"/>
    <mergeCell ref="C264:N264"/>
    <mergeCell ref="A248:P248"/>
    <mergeCell ref="A255:P255"/>
    <mergeCell ref="M245:M246"/>
    <mergeCell ref="N245:N246"/>
    <mergeCell ref="I245:I246"/>
    <mergeCell ref="A243:A246"/>
    <mergeCell ref="E272:E273"/>
    <mergeCell ref="F272:F273"/>
    <mergeCell ref="P245:P246"/>
    <mergeCell ref="A247:P247"/>
    <mergeCell ref="I243:L243"/>
    <mergeCell ref="M243:P243"/>
    <mergeCell ref="I244:L244"/>
    <mergeCell ref="M244:P244"/>
    <mergeCell ref="B245:B246"/>
    <mergeCell ref="L245:L246"/>
    <mergeCell ref="C243:C246"/>
    <mergeCell ref="D243:D246"/>
    <mergeCell ref="E243:E244"/>
    <mergeCell ref="F243:F244"/>
    <mergeCell ref="H243:H246"/>
    <mergeCell ref="G243:G244"/>
    <mergeCell ref="M215:P215"/>
    <mergeCell ref="A239:P239"/>
    <mergeCell ref="A240:P240"/>
    <mergeCell ref="A241:P241"/>
    <mergeCell ref="A219:P219"/>
    <mergeCell ref="F214:F215"/>
    <mergeCell ref="H214:H217"/>
    <mergeCell ref="A238:P238"/>
    <mergeCell ref="P216:P217"/>
    <mergeCell ref="A214:A217"/>
    <mergeCell ref="C214:C217"/>
    <mergeCell ref="D214:D217"/>
    <mergeCell ref="G214:G215"/>
    <mergeCell ref="G236:L236"/>
    <mergeCell ref="L216:L217"/>
    <mergeCell ref="A218:P218"/>
    <mergeCell ref="N216:N217"/>
    <mergeCell ref="M216:M217"/>
    <mergeCell ref="E214:E215"/>
    <mergeCell ref="I215:L215"/>
    <mergeCell ref="A191:P191"/>
    <mergeCell ref="A197:P197"/>
    <mergeCell ref="N188:N189"/>
    <mergeCell ref="O188:O189"/>
    <mergeCell ref="A212:P212"/>
    <mergeCell ref="I214:L214"/>
    <mergeCell ref="A190:P190"/>
    <mergeCell ref="M214:P214"/>
    <mergeCell ref="A209:P209"/>
    <mergeCell ref="A210:P210"/>
    <mergeCell ref="M187:P187"/>
    <mergeCell ref="B188:B189"/>
    <mergeCell ref="I188:I189"/>
    <mergeCell ref="J188:J189"/>
    <mergeCell ref="K188:K189"/>
    <mergeCell ref="L188:L189"/>
    <mergeCell ref="M188:M189"/>
    <mergeCell ref="P188:P189"/>
    <mergeCell ref="G186:G187"/>
    <mergeCell ref="A184:P184"/>
    <mergeCell ref="A186:A189"/>
    <mergeCell ref="C186:C189"/>
    <mergeCell ref="D186:D189"/>
    <mergeCell ref="E186:E187"/>
    <mergeCell ref="F186:F187"/>
    <mergeCell ref="H186:H189"/>
    <mergeCell ref="I186:L186"/>
    <mergeCell ref="M186:P186"/>
    <mergeCell ref="I187:L187"/>
    <mergeCell ref="A183:P183"/>
    <mergeCell ref="E157:E158"/>
    <mergeCell ref="C177:N177"/>
    <mergeCell ref="G179:L179"/>
    <mergeCell ref="A181:P181"/>
    <mergeCell ref="A182:P182"/>
    <mergeCell ref="A161:P161"/>
    <mergeCell ref="A162:P162"/>
    <mergeCell ref="A168:P168"/>
    <mergeCell ref="A157:A160"/>
    <mergeCell ref="M159:M160"/>
    <mergeCell ref="P159:P160"/>
    <mergeCell ref="C157:C160"/>
    <mergeCell ref="I158:L158"/>
    <mergeCell ref="M158:P158"/>
    <mergeCell ref="N159:N160"/>
    <mergeCell ref="O159:O160"/>
    <mergeCell ref="F157:F158"/>
    <mergeCell ref="I159:I160"/>
    <mergeCell ref="J159:J160"/>
    <mergeCell ref="M157:P157"/>
    <mergeCell ref="P132:P133"/>
    <mergeCell ref="A134:P134"/>
    <mergeCell ref="A135:P135"/>
    <mergeCell ref="A141:P141"/>
    <mergeCell ref="C149:N149"/>
    <mergeCell ref="A154:P154"/>
    <mergeCell ref="A155:P155"/>
    <mergeCell ref="O132:O133"/>
    <mergeCell ref="A130:A133"/>
    <mergeCell ref="G157:G158"/>
    <mergeCell ref="H157:H160"/>
    <mergeCell ref="K132:K133"/>
    <mergeCell ref="L132:L133"/>
    <mergeCell ref="K159:K160"/>
    <mergeCell ref="L159:L160"/>
    <mergeCell ref="B159:B160"/>
    <mergeCell ref="A152:P152"/>
    <mergeCell ref="A153:P153"/>
    <mergeCell ref="M132:M133"/>
    <mergeCell ref="N132:N133"/>
    <mergeCell ref="I132:I133"/>
    <mergeCell ref="J132:J133"/>
    <mergeCell ref="I157:L157"/>
    <mergeCell ref="D157:D160"/>
    <mergeCell ref="H130:H133"/>
    <mergeCell ref="C130:C133"/>
    <mergeCell ref="D130:D133"/>
    <mergeCell ref="E130:E131"/>
    <mergeCell ref="B132:B133"/>
    <mergeCell ref="M130:P130"/>
    <mergeCell ref="I131:L131"/>
    <mergeCell ref="M131:P131"/>
    <mergeCell ref="F130:F131"/>
    <mergeCell ref="G130:G131"/>
    <mergeCell ref="I130:L130"/>
    <mergeCell ref="A105:P105"/>
    <mergeCell ref="A106:P106"/>
    <mergeCell ref="A127:P127"/>
    <mergeCell ref="A128:P128"/>
    <mergeCell ref="A112:P112"/>
    <mergeCell ref="G123:L123"/>
    <mergeCell ref="A125:P125"/>
    <mergeCell ref="A126:P126"/>
    <mergeCell ref="B103:B104"/>
    <mergeCell ref="I103:I104"/>
    <mergeCell ref="J103:J104"/>
    <mergeCell ref="K103:K104"/>
    <mergeCell ref="D101:D104"/>
    <mergeCell ref="E101:E102"/>
    <mergeCell ref="F101:F102"/>
    <mergeCell ref="I101:L101"/>
    <mergeCell ref="G101:G102"/>
    <mergeCell ref="M101:P101"/>
    <mergeCell ref="C101:C104"/>
    <mergeCell ref="I102:L102"/>
    <mergeCell ref="M102:P102"/>
    <mergeCell ref="L103:L104"/>
    <mergeCell ref="P103:P104"/>
    <mergeCell ref="M103:M104"/>
    <mergeCell ref="N103:N104"/>
    <mergeCell ref="O103:O104"/>
    <mergeCell ref="A99:P99"/>
    <mergeCell ref="A101:A104"/>
    <mergeCell ref="H101:H104"/>
    <mergeCell ref="P73:P74"/>
    <mergeCell ref="A75:P75"/>
    <mergeCell ref="A76:P76"/>
    <mergeCell ref="A82:P82"/>
    <mergeCell ref="A96:P96"/>
    <mergeCell ref="A97:P97"/>
    <mergeCell ref="A98:P98"/>
    <mergeCell ref="M72:P72"/>
    <mergeCell ref="B73:B74"/>
    <mergeCell ref="I73:I74"/>
    <mergeCell ref="J73:J74"/>
    <mergeCell ref="K73:K74"/>
    <mergeCell ref="L73:L74"/>
    <mergeCell ref="M73:M74"/>
    <mergeCell ref="N73:N74"/>
    <mergeCell ref="O73:O74"/>
    <mergeCell ref="G71:G72"/>
    <mergeCell ref="A69:P69"/>
    <mergeCell ref="A71:A74"/>
    <mergeCell ref="C71:C74"/>
    <mergeCell ref="D71:D74"/>
    <mergeCell ref="E71:E72"/>
    <mergeCell ref="F71:F72"/>
    <mergeCell ref="H71:H74"/>
    <mergeCell ref="I71:L71"/>
    <mergeCell ref="M71:P71"/>
    <mergeCell ref="I72:L72"/>
    <mergeCell ref="A68:P68"/>
    <mergeCell ref="P44:P45"/>
    <mergeCell ref="A46:P46"/>
    <mergeCell ref="A47:P47"/>
    <mergeCell ref="A53:P53"/>
    <mergeCell ref="C62:L62"/>
    <mergeCell ref="O44:O45"/>
    <mergeCell ref="G64:L64"/>
    <mergeCell ref="A66:P66"/>
    <mergeCell ref="A67:P67"/>
    <mergeCell ref="I43:L43"/>
    <mergeCell ref="M43:P43"/>
    <mergeCell ref="B44:B45"/>
    <mergeCell ref="I44:I45"/>
    <mergeCell ref="J44:J45"/>
    <mergeCell ref="K44:K45"/>
    <mergeCell ref="L44:L45"/>
    <mergeCell ref="M44:M45"/>
    <mergeCell ref="N44:N45"/>
    <mergeCell ref="D13:D16"/>
    <mergeCell ref="A42:A45"/>
    <mergeCell ref="C42:C45"/>
    <mergeCell ref="D42:D45"/>
    <mergeCell ref="E42:E43"/>
    <mergeCell ref="A211:P211"/>
    <mergeCell ref="M14:P14"/>
    <mergeCell ref="M15:M16"/>
    <mergeCell ref="N15:N16"/>
    <mergeCell ref="A39:P39"/>
    <mergeCell ref="H13:H16"/>
    <mergeCell ref="A10:P10"/>
    <mergeCell ref="A13:A16"/>
    <mergeCell ref="C13:C16"/>
    <mergeCell ref="I42:L42"/>
    <mergeCell ref="A38:P38"/>
    <mergeCell ref="I15:I16"/>
    <mergeCell ref="L15:L16"/>
    <mergeCell ref="A17:P17"/>
    <mergeCell ref="A25:P25"/>
    <mergeCell ref="I13:L13"/>
    <mergeCell ref="M13:P13"/>
    <mergeCell ref="J15:J16"/>
    <mergeCell ref="K15:K16"/>
    <mergeCell ref="A7:P7"/>
    <mergeCell ref="A8:P8"/>
    <mergeCell ref="F13:F14"/>
    <mergeCell ref="O15:O16"/>
    <mergeCell ref="P15:P16"/>
    <mergeCell ref="A9:P9"/>
    <mergeCell ref="C33:N33"/>
    <mergeCell ref="G35:L35"/>
    <mergeCell ref="G207:L207"/>
    <mergeCell ref="A37:P37"/>
    <mergeCell ref="K216:K217"/>
    <mergeCell ref="F42:F43"/>
    <mergeCell ref="H42:H45"/>
    <mergeCell ref="G42:G43"/>
    <mergeCell ref="A40:P40"/>
    <mergeCell ref="M42:P42"/>
    <mergeCell ref="A354:R354"/>
    <mergeCell ref="A356:R356"/>
    <mergeCell ref="A358:R358"/>
    <mergeCell ref="O216:O217"/>
    <mergeCell ref="G301:G302"/>
    <mergeCell ref="B216:B217"/>
    <mergeCell ref="I216:I217"/>
    <mergeCell ref="J216:J217"/>
    <mergeCell ref="A225:P225"/>
    <mergeCell ref="G272:G273"/>
    <mergeCell ref="N1:P1"/>
    <mergeCell ref="N2:P2"/>
    <mergeCell ref="N3:P3"/>
    <mergeCell ref="N4:P4"/>
    <mergeCell ref="N5:P5"/>
    <mergeCell ref="A18:P18"/>
    <mergeCell ref="E13:E14"/>
    <mergeCell ref="B15:B16"/>
    <mergeCell ref="I14:L14"/>
    <mergeCell ref="G13:G14"/>
  </mergeCells>
  <printOptions horizontalCentered="1"/>
  <pageMargins left="0" right="0" top="0" bottom="0" header="0" footer="0"/>
  <pageSetup horizontalDpi="600" verticalDpi="600" orientation="landscape" paperSize="9" scale="64" r:id="rId1"/>
  <rowBreaks count="11" manualBreakCount="11">
    <brk id="34" max="15" man="1"/>
    <brk id="64" max="15" man="1"/>
    <brk id="94" max="15" man="1"/>
    <brk id="121" max="255" man="1"/>
    <brk id="151" max="15" man="1"/>
    <brk id="177" max="255" man="1"/>
    <brk id="205" max="255" man="1"/>
    <brk id="234" max="255" man="1"/>
    <brk id="265" max="15" man="1"/>
    <brk id="292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2022-01-10T06:41:30Z</dcterms:modified>
  <cp:category/>
  <cp:version/>
  <cp:contentType/>
  <cp:contentStatus/>
</cp:coreProperties>
</file>